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二科\庇護就業服務\庇護-相關數據及調查資料\108年\每月統計名冊\8月\"/>
    </mc:Choice>
  </mc:AlternateContent>
  <bookViews>
    <workbookView xWindow="0" yWindow="0" windowWidth="16380" windowHeight="8190" tabRatio="500"/>
  </bookViews>
  <sheets>
    <sheet name="名冊缺額總數" sheetId="1" r:id="rId1"/>
    <sheet name="立案庇護工場名冊" sheetId="2" r:id="rId2"/>
  </sheets>
  <definedNames>
    <definedName name="_xlnm._FilterDatabase" localSheetId="1" hidden="1">立案庇護工場名冊!$B$1:$B$244</definedName>
    <definedName name="_xlnm.Print_Area" localSheetId="0">名冊缺額總數!$A$1:$H$30</definedName>
    <definedName name="_xlnm.Print_Titles" localSheetId="1">立案庇護工場名冊!$A$1:$IV$4</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H98" i="2" l="1"/>
  <c r="I98" i="2" s="1"/>
  <c r="H149" i="2" l="1"/>
  <c r="I149" i="2" s="1"/>
  <c r="H148" i="2"/>
  <c r="I148" i="2" s="1"/>
  <c r="H147" i="2"/>
  <c r="H146" i="2"/>
  <c r="H145" i="2"/>
  <c r="H144" i="2"/>
  <c r="I144" i="2" s="1"/>
  <c r="H143" i="2"/>
  <c r="H142" i="2"/>
  <c r="H141" i="2"/>
  <c r="H140" i="2"/>
  <c r="H139" i="2"/>
  <c r="H138" i="2"/>
  <c r="H137" i="2"/>
  <c r="H136" i="2"/>
  <c r="I136" i="2" s="1"/>
  <c r="H135" i="2"/>
  <c r="H134" i="2"/>
  <c r="I134" i="2" s="1"/>
  <c r="H133" i="2"/>
  <c r="I133" i="2" s="1"/>
  <c r="H132" i="2"/>
  <c r="I132" i="2" s="1"/>
  <c r="H130" i="2"/>
  <c r="I130" i="2" s="1"/>
  <c r="I129" i="2"/>
  <c r="H128" i="2"/>
  <c r="H125" i="2"/>
  <c r="I125" i="2" s="1"/>
  <c r="H124" i="2"/>
  <c r="I124" i="2" s="1"/>
  <c r="H123" i="2"/>
  <c r="I122" i="2"/>
  <c r="H120" i="2"/>
  <c r="I120" i="2" s="1"/>
  <c r="H119" i="2"/>
  <c r="I119" i="2" s="1"/>
  <c r="I118" i="2"/>
  <c r="I117" i="2"/>
  <c r="I116" i="2"/>
  <c r="I114" i="2"/>
  <c r="H106" i="2"/>
  <c r="I106" i="2" s="1"/>
  <c r="H105" i="2"/>
  <c r="H104" i="2"/>
  <c r="I104" i="2" s="1"/>
  <c r="H103" i="2"/>
  <c r="I103" i="2" s="1"/>
  <c r="H102" i="2"/>
  <c r="I102" i="2" s="1"/>
  <c r="I101" i="2"/>
  <c r="H100" i="2"/>
  <c r="H99" i="2"/>
  <c r="I99" i="2" s="1"/>
  <c r="H97" i="2"/>
  <c r="I97" i="2" s="1"/>
  <c r="H95" i="2"/>
  <c r="H94" i="2"/>
  <c r="H93" i="2"/>
  <c r="H92" i="2"/>
  <c r="I92" i="2" s="1"/>
  <c r="H91" i="2"/>
  <c r="I91" i="2" s="1"/>
  <c r="H90" i="2"/>
  <c r="I90" i="2" s="1"/>
  <c r="H89" i="2"/>
  <c r="H88" i="2"/>
  <c r="H87" i="2"/>
  <c r="H86" i="2"/>
  <c r="H85" i="2"/>
  <c r="H84" i="2"/>
  <c r="H83" i="2"/>
  <c r="H82" i="2"/>
  <c r="H81" i="2"/>
  <c r="H77" i="2"/>
  <c r="H76" i="2"/>
  <c r="H75" i="2"/>
  <c r="H74" i="2"/>
  <c r="H73" i="2"/>
  <c r="H72" i="2"/>
  <c r="H71" i="2"/>
  <c r="H70" i="2"/>
  <c r="H69" i="2"/>
  <c r="H68" i="2"/>
  <c r="H67" i="2"/>
  <c r="H66" i="2"/>
  <c r="H65" i="2"/>
  <c r="H64" i="2"/>
  <c r="H63" i="2"/>
  <c r="H62" i="2"/>
  <c r="H61" i="2"/>
  <c r="H60" i="2"/>
  <c r="H59" i="2"/>
  <c r="H58" i="2"/>
  <c r="H57" i="2"/>
  <c r="H56" i="2"/>
  <c r="H55" i="2"/>
  <c r="H52" i="2"/>
  <c r="H51" i="2"/>
  <c r="H49" i="2"/>
  <c r="H48" i="2"/>
  <c r="H47" i="2"/>
  <c r="H46" i="2"/>
  <c r="H45" i="2"/>
  <c r="H44" i="2"/>
  <c r="H43" i="2"/>
  <c r="H42" i="2"/>
  <c r="H41" i="2"/>
  <c r="H40" i="2"/>
  <c r="H39" i="2"/>
  <c r="H38" i="2"/>
  <c r="H37" i="2"/>
  <c r="H36" i="2"/>
  <c r="H35" i="2"/>
  <c r="I35" i="2" s="1"/>
  <c r="H34" i="2"/>
  <c r="H33" i="2"/>
  <c r="I33" i="2" s="1"/>
  <c r="H32" i="2"/>
  <c r="H31" i="2"/>
  <c r="H30" i="2"/>
  <c r="H29" i="2"/>
  <c r="H28" i="2"/>
  <c r="I28" i="2" s="1"/>
  <c r="H27" i="2"/>
  <c r="H26" i="2"/>
  <c r="H25" i="2"/>
  <c r="I25" i="2" s="1"/>
  <c r="H24" i="2"/>
  <c r="H23" i="2"/>
  <c r="H22" i="2"/>
  <c r="I22" i="2" s="1"/>
  <c r="H21" i="2"/>
  <c r="H20" i="2"/>
  <c r="H19" i="2"/>
  <c r="H18" i="2"/>
  <c r="H17" i="2"/>
  <c r="H16" i="2"/>
  <c r="I16" i="2" s="1"/>
  <c r="H15" i="2"/>
  <c r="H14" i="2"/>
  <c r="H13" i="2"/>
  <c r="H12" i="2"/>
  <c r="H11" i="2"/>
  <c r="H10" i="2"/>
  <c r="H9" i="2"/>
  <c r="H8" i="2"/>
  <c r="I8" i="2" s="1"/>
  <c r="H7" i="2"/>
  <c r="H6" i="2"/>
  <c r="H5" i="2"/>
  <c r="G4" i="2"/>
  <c r="F4" i="2"/>
  <c r="E4" i="2"/>
  <c r="F30" i="1"/>
  <c r="E30" i="1"/>
  <c r="D30" i="1"/>
  <c r="C30" i="1"/>
  <c r="G29" i="1"/>
  <c r="H29" i="1" s="1"/>
  <c r="G28" i="1"/>
  <c r="G27" i="1"/>
  <c r="H27" i="1" s="1"/>
  <c r="G26" i="1"/>
  <c r="H26" i="1" s="1"/>
  <c r="F25" i="1"/>
  <c r="E25" i="1"/>
  <c r="D25" i="1"/>
  <c r="C25" i="1"/>
  <c r="G24" i="1"/>
  <c r="H24" i="1" s="1"/>
  <c r="G23" i="1"/>
  <c r="H23" i="1" s="1"/>
  <c r="G22" i="1"/>
  <c r="H22" i="1" s="1"/>
  <c r="G21" i="1"/>
  <c r="H21" i="1" s="1"/>
  <c r="F20" i="1"/>
  <c r="E20" i="1"/>
  <c r="D20" i="1"/>
  <c r="C20" i="1"/>
  <c r="G19" i="1"/>
  <c r="H19" i="1" s="1"/>
  <c r="G18" i="1"/>
  <c r="H18" i="1" s="1"/>
  <c r="G17" i="1"/>
  <c r="H17" i="1" s="1"/>
  <c r="H16" i="1"/>
  <c r="F16" i="1"/>
  <c r="E16" i="1"/>
  <c r="D16" i="1"/>
  <c r="C16" i="1"/>
  <c r="G15" i="1"/>
  <c r="G14" i="1"/>
  <c r="G13" i="1"/>
  <c r="G12" i="1"/>
  <c r="F11" i="1"/>
  <c r="E11" i="1"/>
  <c r="E4" i="1" s="1"/>
  <c r="D11" i="1"/>
  <c r="C11" i="1"/>
  <c r="G10" i="1"/>
  <c r="H10" i="1" s="1"/>
  <c r="G9" i="1"/>
  <c r="H9" i="1" s="1"/>
  <c r="G8" i="1"/>
  <c r="H7" i="1"/>
  <c r="G7" i="1"/>
  <c r="G6" i="1"/>
  <c r="H5" i="1"/>
  <c r="G5" i="1"/>
  <c r="F4" i="1"/>
  <c r="G16" i="1" l="1"/>
  <c r="C4" i="1"/>
  <c r="D4" i="1"/>
  <c r="G11" i="1"/>
  <c r="H4" i="2"/>
  <c r="I4" i="2"/>
  <c r="H30" i="1"/>
  <c r="H25" i="1"/>
  <c r="H20" i="1"/>
  <c r="G20" i="1"/>
  <c r="H6" i="1"/>
  <c r="H11" i="1" s="1"/>
  <c r="G25" i="1"/>
  <c r="G30" i="1"/>
  <c r="H4" i="1" l="1"/>
  <c r="G4" i="1"/>
</calcChain>
</file>

<file path=xl/sharedStrings.xml><?xml version="1.0" encoding="utf-8"?>
<sst xmlns="http://schemas.openxmlformats.org/spreadsheetml/2006/main" count="870" uniqueCount="561">
  <si>
    <r>
      <rPr>
        <sz val="16"/>
        <rFont val="Times New Roman"/>
        <family val="1"/>
      </rPr>
      <t>108</t>
    </r>
    <r>
      <rPr>
        <sz val="16"/>
        <color rgb="FF000000"/>
        <rFont val="標楷體"/>
        <family val="4"/>
        <charset val="136"/>
      </rPr>
      <t>年</t>
    </r>
    <r>
      <rPr>
        <sz val="16"/>
        <color rgb="FF000000"/>
        <rFont val="Times New Roman"/>
        <family val="1"/>
      </rPr>
      <t>8</t>
    </r>
    <r>
      <rPr>
        <sz val="16"/>
        <color rgb="FF000000"/>
        <rFont val="標楷體"/>
        <family val="4"/>
        <charset val="136"/>
      </rPr>
      <t xml:space="preserve">月全國庇護工場職缺數統計表
</t>
    </r>
    <r>
      <rPr>
        <sz val="13"/>
        <color rgb="FF000000"/>
        <rFont val="標楷體"/>
        <family val="4"/>
        <charset val="136"/>
      </rPr>
      <t>於每月</t>
    </r>
    <r>
      <rPr>
        <sz val="13"/>
        <color rgb="FF000000"/>
        <rFont val="Times New Roman"/>
        <family val="1"/>
      </rPr>
      <t>15</t>
    </r>
    <r>
      <rPr>
        <sz val="13"/>
        <color rgb="FF000000"/>
        <rFont val="標楷體"/>
        <family val="4"/>
        <charset val="136"/>
      </rPr>
      <t>日經分署彙整統一更新缺額統計資料</t>
    </r>
  </si>
  <si>
    <t>編號</t>
  </si>
  <si>
    <t>縣市名稱</t>
  </si>
  <si>
    <t>庇護工
場家數</t>
  </si>
  <si>
    <t>可提供庇護性就業數</t>
  </si>
  <si>
    <t>當月在職
庇護員工人數</t>
  </si>
  <si>
    <t>職缺數</t>
  </si>
  <si>
    <t>男</t>
  </si>
  <si>
    <t>女</t>
  </si>
  <si>
    <t>小計</t>
  </si>
  <si>
    <t>合計</t>
  </si>
  <si>
    <t>基隆市</t>
  </si>
  <si>
    <t>臺北市</t>
  </si>
  <si>
    <t>新北市</t>
  </si>
  <si>
    <t>宜蘭縣</t>
  </si>
  <si>
    <t>0</t>
  </si>
  <si>
    <t>花蓮縣</t>
  </si>
  <si>
    <t>金門縣</t>
  </si>
  <si>
    <r>
      <rPr>
        <sz val="13"/>
        <color rgb="FF000000"/>
        <rFont val="標楷體"/>
        <family val="4"/>
        <charset val="136"/>
      </rPr>
      <t>小計</t>
    </r>
    <r>
      <rPr>
        <sz val="13"/>
        <color rgb="FF000000"/>
        <rFont val="Times New Roman"/>
        <family val="1"/>
      </rPr>
      <t>(</t>
    </r>
    <r>
      <rPr>
        <sz val="13"/>
        <color rgb="FF000000"/>
        <rFont val="標楷體"/>
        <family val="4"/>
        <charset val="136"/>
      </rPr>
      <t>北基宜花金馬區</t>
    </r>
    <r>
      <rPr>
        <sz val="13"/>
        <color rgb="FF000000"/>
        <rFont val="Times New Roman"/>
        <family val="1"/>
      </rPr>
      <t>)</t>
    </r>
  </si>
  <si>
    <t>桃園市</t>
  </si>
  <si>
    <t>新竹縣</t>
  </si>
  <si>
    <t>新竹市</t>
  </si>
  <si>
    <t>苗栗縣</t>
  </si>
  <si>
    <r>
      <rPr>
        <sz val="13"/>
        <color rgb="FF000000"/>
        <rFont val="標楷體"/>
        <family val="4"/>
        <charset val="136"/>
      </rPr>
      <t xml:space="preserve">小計
</t>
    </r>
    <r>
      <rPr>
        <sz val="13"/>
        <color rgb="FF000000"/>
        <rFont val="Times New Roman"/>
        <family val="1"/>
      </rPr>
      <t>(</t>
    </r>
    <r>
      <rPr>
        <sz val="13"/>
        <color rgb="FF000000"/>
        <rFont val="標楷體"/>
        <family val="4"/>
        <charset val="136"/>
      </rPr>
      <t>桃竹苗區</t>
    </r>
    <r>
      <rPr>
        <sz val="13"/>
        <color rgb="FF000000"/>
        <rFont val="Times New Roman"/>
        <family val="1"/>
      </rPr>
      <t>)</t>
    </r>
  </si>
  <si>
    <t>臺中市</t>
  </si>
  <si>
    <t>彰化縣</t>
  </si>
  <si>
    <t>南投縣</t>
  </si>
  <si>
    <r>
      <rPr>
        <sz val="13"/>
        <color rgb="FF000000"/>
        <rFont val="標楷體"/>
        <family val="4"/>
        <charset val="136"/>
      </rPr>
      <t xml:space="preserve">小計
</t>
    </r>
    <r>
      <rPr>
        <sz val="13"/>
        <color rgb="FF000000"/>
        <rFont val="Times New Roman"/>
        <family val="1"/>
      </rPr>
      <t>(</t>
    </r>
    <r>
      <rPr>
        <sz val="13"/>
        <color rgb="FF000000"/>
        <rFont val="標楷體"/>
        <family val="4"/>
        <charset val="136"/>
      </rPr>
      <t>中彰投區</t>
    </r>
    <r>
      <rPr>
        <sz val="13"/>
        <color rgb="FF000000"/>
        <rFont val="Times New Roman"/>
        <family val="1"/>
      </rPr>
      <t>)</t>
    </r>
  </si>
  <si>
    <t>雲林縣</t>
  </si>
  <si>
    <t>嘉義縣</t>
  </si>
  <si>
    <t>嘉義市</t>
  </si>
  <si>
    <t>台南市</t>
  </si>
  <si>
    <r>
      <rPr>
        <sz val="13"/>
        <color rgb="FF000000"/>
        <rFont val="標楷體"/>
        <family val="4"/>
        <charset val="136"/>
      </rPr>
      <t xml:space="preserve">小計
</t>
    </r>
    <r>
      <rPr>
        <sz val="13"/>
        <color rgb="FF000000"/>
        <rFont val="Times New Roman"/>
        <family val="1"/>
      </rPr>
      <t>(</t>
    </r>
    <r>
      <rPr>
        <sz val="13"/>
        <color rgb="FF000000"/>
        <rFont val="標楷體"/>
        <family val="4"/>
        <charset val="136"/>
      </rPr>
      <t>雲嘉南區</t>
    </r>
    <r>
      <rPr>
        <sz val="13"/>
        <color rgb="FF000000"/>
        <rFont val="Times New Roman"/>
        <family val="1"/>
      </rPr>
      <t>)</t>
    </r>
  </si>
  <si>
    <t>高雄市</t>
  </si>
  <si>
    <t>屏東縣</t>
  </si>
  <si>
    <t>臺東縣</t>
  </si>
  <si>
    <t>澎湖縣</t>
  </si>
  <si>
    <r>
      <rPr>
        <sz val="13"/>
        <color rgb="FF000000"/>
        <rFont val="標楷體"/>
        <family val="4"/>
        <charset val="136"/>
      </rPr>
      <t xml:space="preserve">小計
</t>
    </r>
    <r>
      <rPr>
        <sz val="13"/>
        <color rgb="FF000000"/>
        <rFont val="Times New Roman"/>
        <family val="1"/>
      </rPr>
      <t>(</t>
    </r>
    <r>
      <rPr>
        <sz val="13"/>
        <color rgb="FF000000"/>
        <rFont val="標楷體"/>
        <family val="4"/>
        <charset val="136"/>
      </rPr>
      <t>高屏澎東區</t>
    </r>
    <r>
      <rPr>
        <sz val="13"/>
        <color rgb="FF000000"/>
        <rFont val="Times New Roman"/>
        <family val="1"/>
      </rPr>
      <t>)</t>
    </r>
  </si>
  <si>
    <r>
      <rPr>
        <sz val="13"/>
        <color rgb="FF000000"/>
        <rFont val="標楷體"/>
        <family val="4"/>
        <charset val="136"/>
      </rPr>
      <t>108</t>
    </r>
    <r>
      <rPr>
        <sz val="18"/>
        <color rgb="FF000000"/>
        <rFont val="標楷體"/>
        <family val="4"/>
        <charset val="136"/>
      </rPr>
      <t>年8月全國庇護工場名冊</t>
    </r>
    <r>
      <rPr>
        <sz val="13"/>
        <color rgb="FF000000"/>
        <rFont val="標楷體"/>
        <family val="4"/>
        <charset val="136"/>
      </rPr>
      <t xml:space="preserve"> </t>
    </r>
  </si>
  <si>
    <t>縣市</t>
  </si>
  <si>
    <t>承辦單位</t>
  </si>
  <si>
    <t>庇護工場</t>
  </si>
  <si>
    <t>當月在職庇護員工人數</t>
  </si>
  <si>
    <t>立案日期  (年/月/日)</t>
  </si>
  <si>
    <t>聯絡人/聯絡電話/地址</t>
  </si>
  <si>
    <t>名稱</t>
  </si>
  <si>
    <t>財團法人伊甸社會福利基金會</t>
  </si>
  <si>
    <t>基隆市身心障礙福利服務中心附設庇護工場</t>
  </si>
  <si>
    <t>97/12/30</t>
  </si>
  <si>
    <t>李達偉/0224662355/基隆市東信路282-45號</t>
  </si>
  <si>
    <t>財團法人喜憨兒社會福利基金會</t>
  </si>
  <si>
    <t>ENJOY臺北餐廳</t>
  </si>
  <si>
    <t>107/06/01~
111/12/31</t>
  </si>
  <si>
    <t>柯小姐/
(02)2720-5208/臺北市信義區市府路1號1樓</t>
  </si>
  <si>
    <t>財團法人天主教光仁社會福利基金會</t>
  </si>
  <si>
    <t>捷運古亭庇護工場</t>
  </si>
  <si>
    <t>106/01/01~
110/12/31</t>
  </si>
  <si>
    <r>
      <rPr>
        <sz val="14"/>
        <color rgb="FF000000"/>
        <rFont val="標楷體"/>
        <family val="4"/>
        <charset val="136"/>
      </rPr>
      <t xml:space="preserve">王小姐/
</t>
    </r>
    <r>
      <rPr>
        <sz val="13"/>
        <color rgb="FF000000"/>
        <rFont val="標楷體"/>
        <family val="4"/>
        <charset val="136"/>
      </rPr>
      <t>(02)2364-3859/臺北市中正區羅斯福路2段164-1號</t>
    </r>
  </si>
  <si>
    <t>台北市康復之友協會</t>
  </si>
  <si>
    <t>捷運善導寺庇護工場</t>
  </si>
  <si>
    <t>王先生/
(02)2395-6102/臺北市中正區忠孝東路1段58號B1</t>
  </si>
  <si>
    <t>社團法人中華視障安養福利協會</t>
  </si>
  <si>
    <t>捷運南勢角庇護工場</t>
  </si>
  <si>
    <t>106/11/01~
111/12/31</t>
  </si>
  <si>
    <t>王先生/
(02)2943-3994/ 新北市中和區捷運路6號</t>
  </si>
  <si>
    <t>國光國宅庇護工場</t>
  </si>
  <si>
    <t>106/11/01~
111/10/31</t>
  </si>
  <si>
    <t>陳小姐/
(02)2305-3961/臺北市萬華區國興路22、24號1樓</t>
  </si>
  <si>
    <t>修元科技社</t>
  </si>
  <si>
    <t>富陽1店庇護工場</t>
  </si>
  <si>
    <t>王先生/
(02)2735-4989/臺北市信義區和平東路3段341巷3號1樓</t>
  </si>
  <si>
    <t>富陽2店庇護工場</t>
  </si>
  <si>
    <t>105/03/03~
109/12/31</t>
  </si>
  <si>
    <t>郭小姐/
(02)8732-8372/臺北市信義區和平東路3段341巷7號1樓</t>
  </si>
  <si>
    <t>財團法人育成社會福利基金會</t>
  </si>
  <si>
    <t>建忠庇護工場</t>
  </si>
  <si>
    <t>104/07/01~
109/06/30</t>
  </si>
  <si>
    <t>鄭先生/
(02)2740-7418/臺北市大安區建國南路、濟南路口高架橋下</t>
  </si>
  <si>
    <t>捷運大直庇護工場</t>
  </si>
  <si>
    <t>106/07/01~
112/12/31</t>
  </si>
  <si>
    <t>曾小姐/
(02)8509-8601/臺北市中山區北安路534-1號</t>
  </si>
  <si>
    <t>忠孝庇護工場</t>
  </si>
  <si>
    <t>趙小姐/
(02)2752-1785/臺北市大安區建國南路一段181號</t>
  </si>
  <si>
    <t>國防醫學院三軍總醫院北投分院</t>
  </si>
  <si>
    <t>地熱谷庇護工場</t>
  </si>
  <si>
    <t>106/01/01~
108/12/31</t>
  </si>
  <si>
    <t>趙先生/
(02)2895-0556/臺北市北投區中山路30-10號2樓</t>
  </si>
  <si>
    <t>財團法人中華民國唐氏症基金會</t>
  </si>
  <si>
    <t>捷運南港展覽館庇護工場</t>
  </si>
  <si>
    <t>劉小姐/
(02)2653-8321/臺北市南港區研究院路1段1號B2</t>
  </si>
  <si>
    <t>財團法人心路社會福利基金會</t>
  </si>
  <si>
    <t>財團法人心路社會福利基金會附設心路洗衣坊 </t>
  </si>
  <si>
    <t>96/02/26</t>
  </si>
  <si>
    <t>葉小姐/
(02)8732-6590/臺北市信義區嘉興街303之5號1樓</t>
  </si>
  <si>
    <t>社團法人中華民國身心障礙者自立更生創業協會</t>
  </si>
  <si>
    <t>神腦國際士林客服中心手機維修庇護工場</t>
  </si>
  <si>
    <t>96/11/06</t>
  </si>
  <si>
    <t>郭先生/
(02)2881-0777/臺北市士林區承德路4段184號1樓</t>
  </si>
  <si>
    <t>臺北榮民總醫院</t>
  </si>
  <si>
    <t>臺北榮民總醫院附設庇護工場</t>
  </si>
  <si>
    <t>96/11/21</t>
  </si>
  <si>
    <t>陳小姐/
(02)2875-7027#303/臺北市北投區石牌路2段201號</t>
  </si>
  <si>
    <t>社團法人台北市心生活協會</t>
  </si>
  <si>
    <t>社團法人台北市心生活協會附設心朋友的店</t>
  </si>
  <si>
    <t>96/11/28</t>
  </si>
  <si>
    <t>王先生/
(02)2737-4279/臺北市信義區基隆路2段79巷1弄1號</t>
  </si>
  <si>
    <t>財團法人伊甸社會福利基金會附設阿萬師清潔工作隊</t>
  </si>
  <si>
    <t>97/03/17</t>
  </si>
  <si>
    <t>萬先生/
(02)2239-2826/臺北市文山區萬美街1段55號3樓之7</t>
  </si>
  <si>
    <t>臺北醫學大學附設醫院</t>
  </si>
  <si>
    <t>臺北醫學大學附設醫院樂活屋庇護商店</t>
  </si>
  <si>
    <t>97/04/25</t>
  </si>
  <si>
    <t>邱小姐/
(02)2737-2181#3665/臺北市信義區吳興街252號</t>
  </si>
  <si>
    <t>財團法人天主教光仁社會福利基金會光仁二手商品館忠孝店</t>
  </si>
  <si>
    <t>97/06/19</t>
  </si>
  <si>
    <t>黃小姐/
(02)2721-8924/臺北市大安區忠孝東路3段217巷2弄14號</t>
  </si>
  <si>
    <t>財團法人伊甸社會福利基金會附設數位資料處理庇護工場</t>
  </si>
  <si>
    <t>涂小姐/
(02)2230-8002/臺北市文山區萬美街1段55號3樓之10</t>
  </si>
  <si>
    <t>財團法人心路社會福利基金會附設心路機動工作隊</t>
  </si>
  <si>
    <t>張先生/
(02)2230-6503/臺北市文山區萬美街1段59號</t>
  </si>
  <si>
    <t>財團法人臺灣基督長老教會馬偕紀念社會事業基金會馬偕紀念醫院</t>
  </si>
  <si>
    <t>馬偕紀念醫院附設喜樂工作坊</t>
  </si>
  <si>
    <t>97/07/11</t>
  </si>
  <si>
    <t>阮小姐/
(02)2543-3535#3692/臺北市中山區中山北路2段92號福音樓3樓</t>
  </si>
  <si>
    <t>社團法人中華非比關懷協會</t>
  </si>
  <si>
    <t>糕菲庇護工場</t>
  </si>
  <si>
    <t>97/07/23</t>
  </si>
  <si>
    <t>王小姐/
(02)2785-2499/臺北市南港區忠孝東路6段278巷12號</t>
  </si>
  <si>
    <t>社團法人台北市康復之友協會</t>
  </si>
  <si>
    <t>台北市康復之友協會附設勞務服務中心</t>
  </si>
  <si>
    <t>97/08/11</t>
  </si>
  <si>
    <t>洪先生/
(02)2765-2810#305/臺北市松山區八德路4段604號2樓之6</t>
  </si>
  <si>
    <t>社團法人中華民國領航弱勢族群創業暨就業協會</t>
  </si>
  <si>
    <t>曦望數位設計印刷庇護工場</t>
  </si>
  <si>
    <t>97/09/12</t>
  </si>
  <si>
    <t>李小姐/
(02)2309-3138#17/臺北市萬華區西園路2段261巷12弄44號1樓</t>
  </si>
  <si>
    <t>社團法人台北市自閉症家長協會</t>
  </si>
  <si>
    <t>台北市自閉症家長協會附設小貝殼工作坊</t>
  </si>
  <si>
    <t>97/09/15</t>
  </si>
  <si>
    <t>劉小姐/
(02)2595-3954/臺北市大同區酒泉街189、195號1樓</t>
  </si>
  <si>
    <t>臺北市立聯合醫院</t>
  </si>
  <si>
    <t>臺北市立聯合醫院附設庇護工場</t>
  </si>
  <si>
    <t>97/09/18</t>
  </si>
  <si>
    <t>傅小姐/
(02)2709-3600#5113/臺北市大安區仁愛路4段10號</t>
  </si>
  <si>
    <t>三軍總醫院北投分院</t>
  </si>
  <si>
    <t>三軍總醫院北投分院附設庇護工場</t>
  </si>
  <si>
    <t>97/12/10</t>
  </si>
  <si>
    <t>邱先生/
(02)2895-9808#603128/臺北市北投區新民路60號</t>
  </si>
  <si>
    <t>財團法人台北市勝利社會福利事業基金會</t>
  </si>
  <si>
    <t>勝利手工琉璃庇護生產中心</t>
  </si>
  <si>
    <t>97/12/25</t>
  </si>
  <si>
    <t>余小姐/
(02)2881-2895/臺北市士林區後港街189號4樓</t>
  </si>
  <si>
    <t>勝利資料鍵檔中心</t>
  </si>
  <si>
    <t>高小姐/
(02)2733-8174/臺北市信義區基隆路2段149之17 9樓</t>
  </si>
  <si>
    <t>財團法人喜憨兒社會福利基金會台北分事務所</t>
  </si>
  <si>
    <t>財團法人喜憨兒社會福利基金會喜憨兒烘焙屋</t>
  </si>
  <si>
    <t>98/04/21</t>
  </si>
  <si>
    <t>陳小姐/
(02)2345-5812#65/臺北市大安區光復南路461號</t>
  </si>
  <si>
    <t>財團法人台北市自閉兒社會福利基金會</t>
  </si>
  <si>
    <t>財團法人台北市自閉兒社會福利基金會附設愛肯樂活工場</t>
  </si>
  <si>
    <t>98/12/29</t>
  </si>
  <si>
    <t>卓小姐/
(02)2599-3803/臺北市大同區承德路3段188號</t>
  </si>
  <si>
    <t>勝利數位設計印刷中心</t>
  </si>
  <si>
    <t>101/06/25</t>
  </si>
  <si>
    <t>周先生/
(02)2754-0526/臺北市大安區和平東路2段53巷2號9樓</t>
  </si>
  <si>
    <t>遠東打字印刷行</t>
  </si>
  <si>
    <t>新品文具庇護工場</t>
  </si>
  <si>
    <t>101/09/17</t>
  </si>
  <si>
    <t>彭先生/
(02)2889-1155臺北市士林區承德路4段180號3樓</t>
  </si>
  <si>
    <t>勝利便利商店松醫店</t>
  </si>
  <si>
    <t>101/10/25</t>
  </si>
  <si>
    <t>張小姐/
(02)2760-0199/臺北市松山區健康路158號</t>
  </si>
  <si>
    <t>愛不囉嗦庇護工場</t>
  </si>
  <si>
    <t>102/12/19</t>
  </si>
  <si>
    <t>王小姐/
(02)2586-9321/臺北市大同區承德路3段212之5號1樓</t>
  </si>
  <si>
    <t>水采田文創有限公司</t>
  </si>
  <si>
    <t>伊果文創印刷庇護工場</t>
  </si>
  <si>
    <t>105/02/19</t>
  </si>
  <si>
    <t>林小姐/
(02)2939-2169/臺北市文山區保儀路9號4樓</t>
  </si>
  <si>
    <t>財團法人第一社會福利基金會</t>
  </si>
  <si>
    <t>第一物業管理庇護工場</t>
  </si>
  <si>
    <t>105/12/22</t>
  </si>
  <si>
    <t>張小姐/
(02)2722-4136#870/臺北市信義區吳興街345巷11號1樓</t>
  </si>
  <si>
    <t>社團法人臺灣視障協會</t>
  </si>
  <si>
    <t>愛幸福庇護工場</t>
  </si>
  <si>
    <t>105/12/29</t>
  </si>
  <si>
    <t>許小姐/
(02)2585-9930#301/臺北市中山區民權西路79號10樓之1</t>
  </si>
  <si>
    <t>勝利便利商店敦中店</t>
  </si>
  <si>
    <t>106/03/20</t>
  </si>
  <si>
    <t>施小姐/
(02)23258576#25/臺北市松山區敦化北路4巷1號</t>
  </si>
  <si>
    <t>財團法人台北市勝利社會福利事業基金會SUBWAY潛艇堡仁愛延吉店</t>
  </si>
  <si>
    <t>106/12/14</t>
  </si>
  <si>
    <t>黃先生/
(02)23258576#25/臺北市大安區延吉街228巷3號1樓</t>
  </si>
  <si>
    <r>
      <rPr>
        <sz val="14"/>
        <color rgb="FF000000"/>
        <rFont val="標楷體"/>
        <family val="4"/>
        <charset val="136"/>
      </rPr>
      <t>青年</t>
    </r>
    <r>
      <rPr>
        <sz val="12"/>
        <color rgb="FF000000"/>
        <rFont val="標楷體"/>
        <family val="4"/>
        <charset val="136"/>
      </rPr>
      <t>1庇護工場</t>
    </r>
  </si>
  <si>
    <t xml:space="preserve">107/02/01~
112/06/12
</t>
  </si>
  <si>
    <t>賴小姐/
(02)2307-1817/臺北市萬華區青年路152巷6號</t>
  </si>
  <si>
    <r>
      <rPr>
        <sz val="14"/>
        <color rgb="FF000000"/>
        <rFont val="標楷體"/>
        <family val="4"/>
        <charset val="136"/>
      </rPr>
      <t>青年</t>
    </r>
    <r>
      <rPr>
        <sz val="12"/>
        <color rgb="FF000000"/>
        <rFont val="標楷體"/>
        <family val="4"/>
        <charset val="136"/>
      </rPr>
      <t>2庇護工場</t>
    </r>
  </si>
  <si>
    <t xml:space="preserve">107/0/.01~
112/06/12
</t>
  </si>
  <si>
    <t>魏小姐/
(02)2309-5738/臺北市萬華區青年路152巷14號</t>
  </si>
  <si>
    <t>樸樹咖啡</t>
  </si>
  <si>
    <t>108.07.01</t>
  </si>
  <si>
    <t>鄭先生/
(02)2325-8576/臺北市萬華區廣州街95-1、95-2、95-3號</t>
  </si>
  <si>
    <t>新北市集賢庇護工場</t>
  </si>
  <si>
    <t>93/10/01 (101/07/30換發)</t>
  </si>
  <si>
    <t>林小姐/0282833142/247新北市蘆洲區集賢路245號10樓</t>
  </si>
  <si>
    <t>新北市喜憨兒庇護工場</t>
  </si>
  <si>
    <t>93/11/24 (100/01/18換發)</t>
  </si>
  <si>
    <t>廖小姐/0282217676/235新北市中和區民享街4號E棟4樓</t>
  </si>
  <si>
    <t>新北市慈惠庇護工場</t>
  </si>
  <si>
    <t>94/11/23 (101/08/07換發)</t>
  </si>
  <si>
    <t>左小姐/0222989009/248新北市五股區五權路7巷2號1、2樓</t>
  </si>
  <si>
    <t>新北市慈育庇護工場</t>
  </si>
  <si>
    <t>呂小姐/0222992212/248新北市五股區五權路7巷6號之1，1、2樓</t>
  </si>
  <si>
    <t>社團法人新北市視障協會</t>
  </si>
  <si>
    <t>新北市大安庇護農場</t>
  </si>
  <si>
    <t>93/07/05 (100/01/18換發)</t>
  </si>
  <si>
    <t>陳小姐/0226852017/238新北市樹林區備內街69-1號</t>
  </si>
  <si>
    <t>新北市慈佑庇護工場</t>
  </si>
  <si>
    <t>94/09/05 (100/01/18換發)</t>
  </si>
  <si>
    <t>黃先生/0222900905/248新北市五股區五權路7巷10號1、2樓</t>
  </si>
  <si>
    <t>新北市慈佑洗衣門市</t>
  </si>
  <si>
    <t>105/04/01-107/03/31契約時間</t>
  </si>
  <si>
    <t>蔡小姐/0229624866/新北市板橋區中山路1段161號B1東側</t>
  </si>
  <si>
    <t>新北市糕菲膳工坊</t>
  </si>
  <si>
    <t>95/04/18    (104/06/29換發)</t>
  </si>
  <si>
    <t>邱小姐/0289674912/236新北市土城區廣興街71號1樓</t>
  </si>
  <si>
    <t>財團法人愛盲基金會</t>
  </si>
  <si>
    <t>新北市愛盲庇護工場</t>
  </si>
  <si>
    <t>96/05/23 (100/01/18換發)</t>
  </si>
  <si>
    <t>陳小姐/0286673138/231新北市新店區民生路15號2樓</t>
  </si>
  <si>
    <t>新北市喜憨兒土城餐坊</t>
  </si>
  <si>
    <t>鍾店長/0282629886/236新北市土城區裕生路21巷6弄33號</t>
  </si>
  <si>
    <t>新北市史凱碧便利商店</t>
  </si>
  <si>
    <t>102/01/17 (105/04/07換發)</t>
  </si>
  <si>
    <t>王店長/0226479466/221新北市汐止區仁愛路149號及151巷1號</t>
  </si>
  <si>
    <t>新北市愛盲土城工坊</t>
  </si>
  <si>
    <t>98/07/01 (100/01/18換發)</t>
  </si>
  <si>
    <t>林先生/0222681886/236土城區中央路4段102號4樓</t>
  </si>
  <si>
    <t>台灣聚美廣告事業有限公司</t>
  </si>
  <si>
    <t>新北市維凱創意印刷庇護工場</t>
  </si>
  <si>
    <t>97/12/23 (100/01/18換發)</t>
  </si>
  <si>
    <t>林先生/0282266239/235新北市中和區新民街112號5樓之3</t>
  </si>
  <si>
    <t>社團法人中華樂扶社會服務協會</t>
  </si>
  <si>
    <t>新北市樂扶庇護工場</t>
  </si>
  <si>
    <t>98/10/09 (102/05/10換發)</t>
  </si>
  <si>
    <t>邱小姐/0229722000/241新北市三重區成功路41巷24弄5號</t>
  </si>
  <si>
    <t>琦億有限公司</t>
  </si>
  <si>
    <t>新北市懷恩印刷設計庇護工場</t>
  </si>
  <si>
    <t>98/11/25  (103/12/11換發)</t>
  </si>
  <si>
    <t>許場長/0229985139/242新北市新莊區化成路134號1樓</t>
  </si>
  <si>
    <t>德勤科技有限公司</t>
  </si>
  <si>
    <t>新北市久大庇護工場</t>
  </si>
  <si>
    <t>100/3/21 (105/07/05換發)</t>
  </si>
  <si>
    <t>蕭先生/0222115477/231新北市新店區安德街156號4樓</t>
  </si>
  <si>
    <t>衛生福利部八里療養院</t>
  </si>
  <si>
    <t>新北市幸褔小站庇護商店</t>
  </si>
  <si>
    <t>101/3/14 (101/05/17換發)</t>
  </si>
  <si>
    <t>張主任/0226101660*2400/249新北市八里區華富山33號</t>
  </si>
  <si>
    <t>亞伯泰科技有限公司</t>
  </si>
  <si>
    <t>新北市阿波羅身心障礙者庇護工場</t>
  </si>
  <si>
    <t>102/3/8</t>
  </si>
  <si>
    <t>鄭先生               /0226958058/221新北市汐止區福德二路77-2號</t>
  </si>
  <si>
    <t>新北市永和自然食堂</t>
  </si>
  <si>
    <t>102/4/22</t>
  </si>
  <si>
    <t>林敏達先生
/0229227675/234新北市永和區國光路81號</t>
  </si>
  <si>
    <t>新北市慈泰庇護工場</t>
  </si>
  <si>
    <t xml:space="preserve">103/10/14
</t>
  </si>
  <si>
    <t>溫先生
/0222900959/248新北市五股區五權路7巷8號1、2樓</t>
  </si>
  <si>
    <t>長餘國際有限公司</t>
  </si>
  <si>
    <t>新北市吉翔庇護工場</t>
  </si>
  <si>
    <t>古小姐               /0222961991/243新北市泰山區明志路2段237巷18號1樓</t>
  </si>
  <si>
    <t>新北市小羊苗庇護工場</t>
  </si>
  <si>
    <t>陳先生
/0222306670*3002/251新北市淡水區淡金路38巷94號1樓</t>
  </si>
  <si>
    <t>新北市喜憨兒板橋烘焙屋</t>
  </si>
  <si>
    <t>104/02/05</t>
  </si>
  <si>
    <t>周店長
/0229630135/220新北市板橋區和平路90號1樓</t>
  </si>
  <si>
    <t>台灣基督長老教會馬偕醫療財團法人淡水馬偕紀念醫院</t>
  </si>
  <si>
    <t>馬偕紀念醫院附設沐陽工作坊</t>
  </si>
  <si>
    <t>105/08/11</t>
  </si>
  <si>
    <t>林小姐/0228094661/251新北市淡水區民權路47號</t>
  </si>
  <si>
    <t>新北市愛不囉嗦手作體驗館庇護工場</t>
  </si>
  <si>
    <t>106/11/16</t>
  </si>
  <si>
    <t>吳襄兒/0222777062/242新北市新莊區公園路17號(景觀樓)</t>
  </si>
  <si>
    <t>社團法人中華王爺慈善會</t>
  </si>
  <si>
    <t>新北市華慈晨曦庇護工場</t>
  </si>
  <si>
    <t>107/07/17</t>
  </si>
  <si>
    <t>蘇小姐/89660020/236新北市土城區德興街109號</t>
  </si>
  <si>
    <t>臺北榮民總醫院員山分院</t>
  </si>
  <si>
    <t>臺北榮民總醫院員山分院附設庇護工場(員山鄉內城村榮光路449巷6號)</t>
  </si>
  <si>
    <t>102/08/15</t>
  </si>
  <si>
    <t>王嘉偉/03-9233791/員山鄉內城村榮光路449巷6號</t>
  </si>
  <si>
    <t>財團法人宜蘭縣私立蘭馨婦幼中心</t>
  </si>
  <si>
    <t>老懂展翅庇護工場</t>
  </si>
  <si>
    <t>103/09/30</t>
  </si>
  <si>
    <t>黃靜玟/03-9510518分機240/羅東鎮光明街166號2樓</t>
  </si>
  <si>
    <t>財團法人台灣基督教門諾會</t>
  </si>
  <si>
    <t>財團法人台灣基督教門諾會附設花蓮縣黎明身心障礙者庇護工場</t>
  </si>
  <si>
    <t>97/11/21</t>
  </si>
  <si>
    <t>鄭小姐
03-8460527
花蓮市富安路38號</t>
  </si>
  <si>
    <t>財團法人台灣基督教門諾會附設樂道庇護商店</t>
  </si>
  <si>
    <t>103/12/08</t>
  </si>
  <si>
    <t>林小姐
03-8310305
花蓮市光復街73號</t>
  </si>
  <si>
    <t>社團法人金門縣康復之友協會</t>
  </si>
  <si>
    <t>社團法人金門縣康復之友協會附設美心工作坊</t>
  </si>
  <si>
    <t>100/10/07</t>
  </si>
  <si>
    <t>楊榮時
082-311559
金門縣金城鎮光前路72-3號</t>
  </si>
  <si>
    <t>財團法人晨光社會褔利基金會</t>
  </si>
  <si>
    <t>財團法人晨光社會褔利基金會附設妙妙屋庇護工場</t>
  </si>
  <si>
    <t>102/01/21</t>
  </si>
  <si>
    <t>陳長源/082-333058/金門縣金湖鎮溪湖里裕民農莊26號</t>
  </si>
  <si>
    <t>財團法人伊甸社會福利基金會桃園分事務所</t>
  </si>
  <si>
    <t>伊甸烘焙咖啡屋</t>
  </si>
  <si>
    <t>94/03/16 (107/08/08換發)</t>
  </si>
  <si>
    <t>李小姐/03-4278229*102/320桃園市中壢區中台路29號1樓</t>
  </si>
  <si>
    <t>衛生福利部桃園療養院</t>
  </si>
  <si>
    <t>樂桃桃咖啡簡餐坊</t>
  </si>
  <si>
    <t>96/02/06 (103/01/08換發)</t>
  </si>
  <si>
    <t>徐小姐/03-3698553*6707/330桃園市桃園區龍壽街71號</t>
  </si>
  <si>
    <t>國軍桃園總醫院</t>
  </si>
  <si>
    <t>沁心小站庇護餐坊</t>
  </si>
  <si>
    <t>97/06/26 (106/09/20換發)</t>
  </si>
  <si>
    <t>張小姐/03-4799595#325286/桃園市龍潭區中興路168號</t>
  </si>
  <si>
    <t>樂桃桃汽車美容坊</t>
  </si>
  <si>
    <t>100/08/03
(103/01/08換發)</t>
  </si>
  <si>
    <t>馬先生/03-3698553*2666/330桃園市桃園區龍壽街71號</t>
  </si>
  <si>
    <t>財團法人桃園市美好社會福利基金會</t>
  </si>
  <si>
    <t>美好庇護工場</t>
  </si>
  <si>
    <t>105/09/01
(107/04/24換發)</t>
  </si>
  <si>
    <t>李小姐/03-4719287 / 桃園市龍潭區高揚南路313巷61號</t>
  </si>
  <si>
    <t>財團法人喜憨兒社會福利基金會新竹分事務所</t>
  </si>
  <si>
    <t>桃園市府庇護商店</t>
  </si>
  <si>
    <t>106/12/25發</t>
  </si>
  <si>
    <t>林先生/03-6563638/330桃園市桃園區縣府路1號</t>
  </si>
  <si>
    <t>社團法人中華身心障礙公益技能協會</t>
  </si>
  <si>
    <t>亮翌洗衣庇護工場</t>
  </si>
  <si>
    <t>107/10/16發</t>
  </si>
  <si>
    <t>徐小姐/03-3960078 /333桃園市龜山區頂湖二街6號</t>
  </si>
  <si>
    <t>桃園南門公園庇護商店</t>
  </si>
  <si>
    <t>108/7/23發</t>
  </si>
  <si>
    <t>林先生/03-3341390桃園市桃園區三民路3段264號</t>
  </si>
  <si>
    <t>財團法人喜憨兒社會褔利基金會</t>
  </si>
  <si>
    <t>財團法人喜憨兒社會褔利基金會附設新竹縣喜憨兒烘焙屋竹北工作站</t>
  </si>
  <si>
    <t>97/08/25</t>
  </si>
  <si>
    <t>林先生/03-6563638/302新竹縣竹北市中華路594號</t>
  </si>
  <si>
    <t>財團法人私立天主教華光智能發展中心</t>
  </si>
  <si>
    <t>磊質複合式庇護工坊</t>
  </si>
  <si>
    <t>101/11/15</t>
  </si>
  <si>
    <t>周先生/03-5478909/新竹縣關西鎮錦山里2鄰21-8號</t>
  </si>
  <si>
    <t>喜歡你餐坊竹北勝利店(sefun cafe)</t>
  </si>
  <si>
    <t>103/07/18</t>
  </si>
  <si>
    <t>范小姐/03-6682745/302新竹縣竹北市勝利一路1號1樓</t>
  </si>
  <si>
    <t>財團法人新竹市私立愛恆啟能中心</t>
  </si>
  <si>
    <t>財團法人新竹市私立愛恆啟能中心附設慢飛兒庇護工場</t>
  </si>
  <si>
    <t>97/12/03</t>
  </si>
  <si>
    <t>陳建宇/03-5366780新竹市東大路四段32號</t>
  </si>
  <si>
    <t>社團法人新竹市心理衛生協會</t>
  </si>
  <si>
    <t>社團法人新竹市心理衛生協會附設竹夢園-希望工坊</t>
  </si>
  <si>
    <t>97/12/05</t>
  </si>
  <si>
    <t>陳貴鳳/03-5322886/新竹市武陵路65號</t>
  </si>
  <si>
    <t>財團法人喜憨兒社會福利基金會附設新竹市喜憨兒烘焙餐廳</t>
  </si>
  <si>
    <t>98/01/22</t>
  </si>
  <si>
    <t>孫雪梅/03-5748134/新竹市建中路55號</t>
  </si>
  <si>
    <t>和宸企業社</t>
  </si>
  <si>
    <t>和宸企業社附設阿昌清潔庇護工場</t>
  </si>
  <si>
    <t>106/08/08</t>
  </si>
  <si>
    <t>劉場長037-370996/0987266563   苗栗縣苗栗市福麗里國華路1121號</t>
  </si>
  <si>
    <t>財團法人伊甸社會褔利基金會</t>
  </si>
  <si>
    <t>台中市迦南園烘焙庇護工場</t>
  </si>
  <si>
    <t>108/8/1</t>
  </si>
  <si>
    <t>李小姐/04-22962696*337/406臺中市北屯區大連路1段339-2號1-4樓</t>
  </si>
  <si>
    <t>財團法人瑪利亞社會褔利基金會</t>
  </si>
  <si>
    <t>瑪利媽媽清潔高手工作隊(磐石隊)</t>
  </si>
  <si>
    <t>98/08/17</t>
  </si>
  <si>
    <t>杜小姐/04-24713535*1199/408臺中市南屯區東興路一段450號</t>
  </si>
  <si>
    <t>瑪利MAMA手作麵包</t>
  </si>
  <si>
    <t>100/01/21</t>
  </si>
  <si>
    <t>蕭小姐/04-22517909/407臺中市西屯區臺灣大道三段99號惠中樓1樓</t>
  </si>
  <si>
    <t>社團法人臺中康復之友協會</t>
  </si>
  <si>
    <t>向日葵工作隊</t>
  </si>
  <si>
    <t>99/06/30</t>
  </si>
  <si>
    <t>陳小姐/04-23083901/404臺中市北區太原路一段532號5F-1</t>
  </si>
  <si>
    <t>財團法人鞋類暨運動休閒科技研發中心</t>
  </si>
  <si>
    <t>麥子庇護工場</t>
  </si>
  <si>
    <t>102/9/12</t>
  </si>
  <si>
    <t>孫小姐/04-23590112轉157/ 407臺中市西屯區工業區8路11號</t>
  </si>
  <si>
    <t>社團法人中華民國喜樂身心靈障礙者福利促進協會</t>
  </si>
  <si>
    <t>伯立歐庇護工場</t>
  </si>
  <si>
    <t>103/1/8</t>
  </si>
  <si>
    <t>楊小姐/04-23110097/407臺中市西屯區甘河路108號3樓</t>
  </si>
  <si>
    <t>瑪利媽媽清潔高手工作隊(先鋒隊)</t>
  </si>
  <si>
    <t>106/1/1</t>
  </si>
  <si>
    <t>杜小姐/04-26227930/433臺中市沙鹿區中山路658號</t>
  </si>
  <si>
    <t>社團法人彰化縣喜樂小兒麻痺關懷協會</t>
  </si>
  <si>
    <t>愛加倍工場</t>
  </si>
  <si>
    <t>就服員游順榮‧
04-8963820#157‧
彰化縣芳苑鄉工區一路131號</t>
  </si>
  <si>
    <t>財團法人彰化縣私立慈恩社會褔利慈善事業基金會</t>
  </si>
  <si>
    <t>慈恩庇護休閒農場</t>
  </si>
  <si>
    <t>98/07/21
(102/01/4換發)
105/12/16變更庇護休閒農場</t>
  </si>
  <si>
    <t>就服員蕭登仁‧
04-8681199#166‧
彰化縣二林鎮華崙里光復路61巷40號</t>
  </si>
  <si>
    <t>社團法人彰化縣自閉症肯納家長協會</t>
  </si>
  <si>
    <t>肯納兒烘焙坊</t>
  </si>
  <si>
    <t>100/10/21</t>
  </si>
  <si>
    <t>就服員梁粹滿‧
04-7223460‧
彰化縣彰化市陳稜路209號</t>
  </si>
  <si>
    <t>彰化縣陽光弱勢團體關懷協會</t>
  </si>
  <si>
    <t>愛心機車美容工場</t>
  </si>
  <si>
    <t>102/07/01</t>
  </si>
  <si>
    <t>就服員胡勝翔‧
04-8363090‧
彰化縣員林市光明街5號</t>
  </si>
  <si>
    <t>泰昇工業有限公司</t>
  </si>
  <si>
    <t>驛站庇護工場</t>
  </si>
  <si>
    <t>108/04/19</t>
  </si>
  <si>
    <t>就服員劉志信‧
04-7811218‧
彰化縣鹿港鎮環工五路7號</t>
  </si>
  <si>
    <t>衛生福利部草屯療養院</t>
  </si>
  <si>
    <t>衛生福利部草屯療養院附設南投縣草讚屋庇護商店</t>
  </si>
  <si>
    <t>103/10/24</t>
  </si>
  <si>
    <t>余昭慧/049-2550800#5008/南投縣草屯鎮玉屏路161號</t>
  </si>
  <si>
    <t>觀心園企業有限公司</t>
  </si>
  <si>
    <t>觀心園愛心庇護工場</t>
  </si>
  <si>
    <t>104/9/17</t>
  </si>
  <si>
    <t>林佳穎/049-2561763/南投縣草屯鎮中正路237之3號</t>
  </si>
  <si>
    <t>雲林縣復健青年協進會</t>
  </si>
  <si>
    <t>圓夢庇護工場</t>
  </si>
  <si>
    <t>95/11/14  (99/05/04換發)</t>
  </si>
  <si>
    <t>洪小姐/055345467/640雲林縣斗六市保長路504號</t>
  </si>
  <si>
    <t>財團法人慶興社會褔利基金會</t>
  </si>
  <si>
    <t>緣享庇護養花場</t>
  </si>
  <si>
    <t>97/06/30 (101/01/16換發)</t>
  </si>
  <si>
    <t>郭小姐/056620137/630雲林縣虎尾鎮延平里下南45-26號</t>
  </si>
  <si>
    <t>社團法人雲林縣尚建社會關懷協會</t>
  </si>
  <si>
    <t>金健康庇護農場</t>
  </si>
  <si>
    <t>105/10/27</t>
  </si>
  <si>
    <t>鄭小姐/055264677雲林/雲林縣斗六市八德里文化路646巷17弄33號</t>
  </si>
  <si>
    <t>和拓環保科技有限公司</t>
  </si>
  <si>
    <t>和拓環保科技有限公司附設庇護工場</t>
  </si>
  <si>
    <t>106/07/10</t>
  </si>
  <si>
    <t>王儷芬/05-5880379/雲林縣西螺鎮延平路541-1號</t>
  </si>
  <si>
    <t>財團法人雲林縣身心靈健康關懷協會</t>
  </si>
  <si>
    <t>糧莘庇護農場</t>
  </si>
  <si>
    <t>107/01/18</t>
  </si>
  <si>
    <t>蔡雅亘/0973009375雲林縣斗六市頂柴路1號</t>
  </si>
  <si>
    <t>約書亞環保有限公司</t>
  </si>
  <si>
    <t>可麗兒清潔工坊</t>
  </si>
  <si>
    <t>107/12/20</t>
  </si>
  <si>
    <t>林宜勳/05-5223383雲林縣斗六市雲林路三段443號1樓</t>
  </si>
  <si>
    <t>社團法人雲林縣身心障礙者就業保護協會</t>
  </si>
  <si>
    <t>旺安庇護工場</t>
  </si>
  <si>
    <t>108/07/04</t>
  </si>
  <si>
    <t>林佩瑾/05-6912482/雲林縣口湖鄉飛沙村大同路128號之1</t>
  </si>
  <si>
    <t>戴德森醫療財團法人嘉義基督教醫院</t>
  </si>
  <si>
    <t>戴德森醫療財團法
人嘉義基督教醫院附設再耕園咖啡庇護工場</t>
  </si>
  <si>
    <t>97/03/27</t>
  </si>
  <si>
    <t>李銘浚/05-2852698#221/嘉義市玉康路160號</t>
  </si>
  <si>
    <t>戴德森醫療
財團法人嘉義基督教醫院附設再耕園保康清潔隊</t>
  </si>
  <si>
    <t>97.3.27
(104/04/27換發)</t>
  </si>
  <si>
    <t>李銘浚/05-2852698#225/嘉義市西區玉康路160號</t>
  </si>
  <si>
    <t>台中榮民總醫院嘉義分院附設住宿型機構</t>
  </si>
  <si>
    <t>台中榮民總醫院嘉義分院附設住宿型機構清健庇護工場</t>
  </si>
  <si>
    <t>100/8/17</t>
  </si>
  <si>
    <t>趙姵如/05-2359630轉6115/嘉義市世賢路二段600號</t>
  </si>
  <si>
    <t>新東科技有限公司</t>
  </si>
  <si>
    <t>立宇庇護工場</t>
  </si>
  <si>
    <t>103/5/14</t>
  </si>
  <si>
    <t>林韋伶/05-2786660/嘉義市保忠三街62巷36號</t>
  </si>
  <si>
    <t>嘉義縣身心障礙者聯合會</t>
  </si>
  <si>
    <t>嘉義縣身心障礙者聯合會附設庇護工場</t>
  </si>
  <si>
    <t>97/12/29</t>
  </si>
  <si>
    <t>劉先生/05-2626422/603嘉義縣梅山鄉梅北村中山路748號</t>
  </si>
  <si>
    <t>社團法人嘉義縣精神康扶之友協會</t>
  </si>
  <si>
    <t>社團法人嘉義縣精神康扶之友協會附設微笑工坊</t>
  </si>
  <si>
    <t>99/03/07</t>
  </si>
  <si>
    <t>候小姐/05-3613327/612嘉義縣太保市新埤里179號</t>
  </si>
  <si>
    <t>嘉義縣福利商品銷售服務人員職業工會</t>
  </si>
  <si>
    <t>領航身心障礙者庇護工場</t>
  </si>
  <si>
    <t>104/5/5</t>
  </si>
  <si>
    <t>陳怡帆/05-3791333/嘉義縣朴子市內厝里內厝30-1號</t>
  </si>
  <si>
    <t>弘元皮革股份有限公司</t>
  </si>
  <si>
    <t>弘元皮革股份有限公司附設弘元皮革庇護工場</t>
  </si>
  <si>
    <t>105/11/23</t>
  </si>
  <si>
    <t>許雅婷/05-2396236
嘉義縣中埔鄉合睦村後庄1-6號</t>
  </si>
  <si>
    <t>臺南巿</t>
  </si>
  <si>
    <t>社團法人臺南巿心智障礙關顧協會</t>
  </si>
  <si>
    <t>社團法人台南巿心智障礙關顧協會附設展翼烘焙坊</t>
  </si>
  <si>
    <t>97/6/3</t>
  </si>
  <si>
    <t>陳麗秋場長/06-2013217/臺南巿永康區富強路二段301號</t>
  </si>
  <si>
    <t>台一印刷影印行</t>
  </si>
  <si>
    <t>創義印務設計庇護工場</t>
  </si>
  <si>
    <t>99/7/31</t>
  </si>
  <si>
    <t>林漢強場長/06-2150218/臺南巿南區大同路二段108號</t>
  </si>
  <si>
    <t>財團法人台南市私立蓮心園社會褔利慈善事業基金會</t>
  </si>
  <si>
    <t>財團法人台南市私立蓮心園社會褔利慈善事業基金會附設蓮心園庇護農藝工場</t>
  </si>
  <si>
    <t>102/11/27</t>
  </si>
  <si>
    <t>顏小姐/06-6882711#105/臺南市後壁區嘉田里上茄苳48-28號</t>
  </si>
  <si>
    <t>社團法人臺灣身心障礙者職業發展協會</t>
  </si>
  <si>
    <t>吉茂專業庇護工場</t>
  </si>
  <si>
    <t>林先生/06-2092200/台南巿東區大學路西路13號</t>
  </si>
  <si>
    <t>喜憨兒台南庇護工場</t>
  </si>
  <si>
    <t>106/11/29</t>
  </si>
  <si>
    <t>劉先生/06-2642527臺南巿南區新義南路2號1樓</t>
  </si>
  <si>
    <t>心路社會
褔利基金會</t>
  </si>
  <si>
    <t>一家工場</t>
  </si>
  <si>
    <t>97/07/07
換証
100/05/30</t>
  </si>
  <si>
    <t>楊小姐/077902239/830高雄市鳳山區國泰路1段69巷1號</t>
  </si>
  <si>
    <t>社團法人高雄市關懷身心障礙者就業協進會</t>
  </si>
  <si>
    <t>清潔大師服務隊</t>
  </si>
  <si>
    <t>97/07/07/換証100/5/30</t>
  </si>
  <si>
    <t>協會立案處：許竣瑋執行長/075313770/845高雄市內門區中正路115巷18號
連絡處：蔡軒眉/075507337/高雄左營區天祥2路111巷14號11樓</t>
  </si>
  <si>
    <t>長庚醫療財團法人高雄市長庚醫院</t>
  </si>
  <si>
    <t>湖畔咖啡屋</t>
  </si>
  <si>
    <t>賴小姐/077317123*8765/833高雄市鳥松區大埤路123號1、11 樓</t>
  </si>
  <si>
    <t>高雄中餐服務人員職業工會</t>
  </si>
  <si>
    <t>美味佳餐坊</t>
  </si>
  <si>
    <t>98/01/19/換証100/5/30</t>
  </si>
  <si>
    <t>黃小姐/076217818/820高雄市岡山區本工路17號</t>
  </si>
  <si>
    <t>喜憨兒高雄庇護工場</t>
  </si>
  <si>
    <t>100/12/29</t>
  </si>
  <si>
    <t>柯小姐/077106861*21/830高雄市鳳山區鳳仁路262號</t>
  </si>
  <si>
    <t>社團法人高雄市肢體障礙協會</t>
  </si>
  <si>
    <t>折翼天使庇護工場</t>
  </si>
  <si>
    <t>林小姐/075217120/804高雄市鼓山區河川街76巷6弄8號</t>
  </si>
  <si>
    <t>喜憨兒創作料理庇護商店</t>
  </si>
  <si>
    <t>99/07/20</t>
  </si>
  <si>
    <t>佘小姐/077677238/807高雄市三民區文濱路53號</t>
  </si>
  <si>
    <t>中外餅舖有限公司</t>
  </si>
  <si>
    <t>中外餅舖庇護工場</t>
  </si>
  <si>
    <t>101/9/26</t>
  </si>
  <si>
    <t>張小姐/075886366/813高雄市左營區蓮潭路60-1號</t>
  </si>
  <si>
    <t>喜歡你咖啡鳳山庇護商店</t>
  </si>
  <si>
    <t>103/11/11</t>
  </si>
  <si>
    <t>侯小姐/077406912/高雄市鳳山區光復路二段132號</t>
  </si>
  <si>
    <t>財團法人屏東基督教勝利之家</t>
  </si>
  <si>
    <t>膳工坊庇護工場</t>
  </si>
  <si>
    <t>97/6/23</t>
  </si>
  <si>
    <t>陳小姐/087366294#226/
900屏東市大連路19號</t>
  </si>
  <si>
    <t>洗衣庇護工場</t>
  </si>
  <si>
    <t>李小姐/087366294#307/
900屏東市大連路19號</t>
  </si>
  <si>
    <t>恆陽科技有限公司</t>
  </si>
  <si>
    <t>恆陽科技有限公司附設庇護工場</t>
  </si>
  <si>
    <t>101/6/26</t>
  </si>
  <si>
    <t>陳先生
/087525751/
屏東縣萬丹鄉社上村萬丹路三段332巷10號</t>
  </si>
  <si>
    <t>藍色海遇琪拉烘焙坊</t>
  </si>
  <si>
    <t>藍色海遇琪拉烘焙坊庇護工場</t>
  </si>
  <si>
    <t>102/4/1</t>
  </si>
  <si>
    <t>蘇小姐/088892292/
屏東縣恆春鎮復興路103之7號</t>
  </si>
  <si>
    <t>財團法人臺東縣私立牧心智能發展中心</t>
  </si>
  <si>
    <t>財團法人台東縣私立牧心智能發展中心附設庇護性烘焙工場</t>
  </si>
  <si>
    <t>許秋霞/089237121/
950台東市民航路21號</t>
  </si>
  <si>
    <t>財團法人台東縣私立牧心智能發展中心附設庇護性牧心工作隊</t>
  </si>
  <si>
    <t>財團法人伊甸社會福利基金會附設台東『嗎哪‧食堂』身心障礙者庇護工場</t>
  </si>
  <si>
    <t>102/12/10</t>
  </si>
  <si>
    <t>李曄盈/089346610/
950台東市中山路276號</t>
  </si>
  <si>
    <t>社團法人澎湖縣照顧服務協會</t>
  </si>
  <si>
    <t>魔豆小舖</t>
  </si>
  <si>
    <t>97/05/01</t>
  </si>
  <si>
    <t>羅倚漩/069276422/
880澎湖縣馬公市同合路33號</t>
  </si>
  <si>
    <t>社團法人澎湖縣身心障礙者服務協會</t>
  </si>
  <si>
    <t>小步廚房</t>
  </si>
  <si>
    <t>106/01/19</t>
  </si>
  <si>
    <t>林淑惠/069268001
880澎湖縣馬公市澎水新村1號</t>
  </si>
  <si>
    <t>97/12/23</t>
  </si>
  <si>
    <t>財團法人伊甸社會褔利基金會</t>
    <phoneticPr fontId="15" type="noConversion"/>
  </si>
  <si>
    <t>台中市潭子區身心障礙者庇護工場</t>
    <phoneticPr fontId="15" type="noConversion"/>
  </si>
  <si>
    <t>張小姐/04-25355318/427臺中市潭子區中山路3段145號</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</si>
</sst>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0.00\ ;\-* #,##0.00\ ;\ * \-#\ ;\ @\ "/>
    <numFmt numFmtId="177" formatCode="#"/>
    <numFmt numFmtId="178" formatCode="0\ ;[Red]\(0\)"/>
    <numFmt numFmtId="179" formatCode="0\ "/>
    <numFmt numFmtId="180" formatCode="yyyy\-mm\-dd"/>
    <numFmt numFmtId="181" formatCode="yyyy/mm/dd"/>
  </numFmts>
  <fonts count="16">
    <font>
      <sz val="12"/>
      <color rgb="FF000000"/>
      <name val="新細明體"/>
      <family val="1"/>
      <charset val="136"/>
    </font>
    <font>
      <sz val="12"/>
      <name val="新細明體"/>
      <family val="1"/>
      <charset val="136"/>
    </font>
    <font>
      <sz val="13"/>
      <name val="Times New Roman"/>
      <family val="1"/>
    </font>
    <font>
      <sz val="16"/>
      <name val="Times New Roman"/>
      <family val="1"/>
    </font>
    <font>
      <sz val="16"/>
      <color rgb="FF000000"/>
      <name val="標楷體"/>
      <family val="4"/>
      <charset val="136"/>
    </font>
    <font>
      <sz val="16"/>
      <color rgb="FF000000"/>
      <name val="Times New Roman"/>
      <family val="1"/>
    </font>
    <font>
      <sz val="13"/>
      <color rgb="FF000000"/>
      <name val="標楷體"/>
      <family val="4"/>
      <charset val="136"/>
    </font>
    <font>
      <sz val="13"/>
      <color rgb="FF000000"/>
      <name val="Times New Roman"/>
      <family val="1"/>
    </font>
    <font>
      <sz val="13"/>
      <name val="標楷體"/>
      <family val="4"/>
      <charset val="136"/>
    </font>
    <font>
      <sz val="12"/>
      <name val="標楷體"/>
      <family val="4"/>
      <charset val="136"/>
    </font>
    <font>
      <sz val="12"/>
      <color rgb="FF000000"/>
      <name val="Times New Roman"/>
      <family val="1"/>
    </font>
    <font>
      <sz val="18"/>
      <color rgb="FF000000"/>
      <name val="標楷體"/>
      <family val="4"/>
      <charset val="136"/>
    </font>
    <font>
      <sz val="14"/>
      <color rgb="FF000000"/>
      <name val="標楷體"/>
      <family val="4"/>
      <charset val="136"/>
    </font>
    <font>
      <sz val="12"/>
      <color rgb="FF000000"/>
      <name val="標楷體"/>
      <family val="4"/>
      <charset val="136"/>
    </font>
    <font>
      <b/>
      <sz val="13"/>
      <color rgb="FF000000"/>
      <name val="標楷體"/>
      <family val="4"/>
      <charset val="136"/>
    </font>
    <font>
      <sz val="9"/>
      <name val="新細明體"/>
      <family val="1"/>
      <charset val="136"/>
    </font>
  </fonts>
  <fills count="3">
    <fill>
      <patternFill patternType="none"/>
    </fill>
    <fill>
      <patternFill patternType="gray125"/>
    </fill>
    <fill>
      <patternFill patternType="solid">
        <fgColor rgb="FFFFFFFF"/>
        <bgColor rgb="FFFFFFCC"/>
      </patternFill>
    </fill>
  </fills>
  <borders count="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176" fontId="1" fillId="0" borderId="0" applyBorder="0" applyProtection="0">
      <alignment vertical="center"/>
    </xf>
  </cellStyleXfs>
  <cellXfs count="53">
    <xf numFmtId="0" fontId="0" fillId="0" borderId="0" xfId="0">
      <alignment vertical="center"/>
    </xf>
    <xf numFmtId="0" fontId="2" fillId="2" borderId="0" xfId="0" applyFont="1" applyFill="1">
      <alignment vertical="center"/>
    </xf>
    <xf numFmtId="0" fontId="2" fillId="0" borderId="0" xfId="0" applyFont="1">
      <alignment vertical="center"/>
    </xf>
    <xf numFmtId="177" fontId="2" fillId="0" borderId="0" xfId="0" applyNumberFormat="1" applyFont="1">
      <alignment vertical="center"/>
    </xf>
    <xf numFmtId="0" fontId="6" fillId="0" borderId="1" xfId="0" applyFont="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77" fontId="8"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178"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49" fontId="7" fillId="0" borderId="0" xfId="0" applyNumberFormat="1"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lignment vertical="center"/>
    </xf>
    <xf numFmtId="178"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7" fillId="0" borderId="0" xfId="0" applyFont="1" applyBorder="1" applyAlignment="1">
      <alignment vertical="center" wrapText="1"/>
    </xf>
    <xf numFmtId="0" fontId="0" fillId="0" borderId="0" xfId="0" applyFont="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0" borderId="1" xfId="1" applyNumberFormat="1" applyFont="1" applyBorder="1" applyAlignment="1">
      <alignment horizontal="left" vertical="center" wrapText="1"/>
    </xf>
    <xf numFmtId="0" fontId="6" fillId="0" borderId="1" xfId="0" applyFont="1" applyBorder="1" applyAlignment="1">
      <alignment horizontal="left" vertical="top" wrapText="1"/>
    </xf>
    <xf numFmtId="0" fontId="6" fillId="0" borderId="1" xfId="1" applyNumberFormat="1" applyFont="1" applyBorder="1" applyAlignment="1">
      <alignment horizontal="center" vertical="center" wrapText="1"/>
    </xf>
    <xf numFmtId="180" fontId="6" fillId="0" borderId="1" xfId="0" applyNumberFormat="1" applyFont="1" applyBorder="1" applyAlignment="1">
      <alignment horizontal="center" vertical="center" wrapText="1"/>
    </xf>
    <xf numFmtId="0" fontId="6" fillId="0" borderId="1" xfId="1" applyNumberFormat="1" applyFont="1" applyBorder="1" applyAlignment="1">
      <alignment vertical="center" wrapText="1"/>
    </xf>
    <xf numFmtId="49" fontId="6" fillId="0" borderId="1" xfId="0" applyNumberFormat="1" applyFont="1" applyBorder="1" applyAlignment="1">
      <alignment vertical="center" wrapText="1"/>
    </xf>
    <xf numFmtId="178"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81" fontId="6" fillId="0" borderId="1" xfId="0" applyNumberFormat="1"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wrapText="1"/>
    </xf>
    <xf numFmtId="0" fontId="6" fillId="0" borderId="1" xfId="0" applyFont="1" applyBorder="1" applyAlignment="1">
      <alignment horizontal="center" vertical="center" wrapText="1"/>
    </xf>
    <xf numFmtId="179"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xf>
    <xf numFmtId="38" fontId="2" fillId="0" borderId="2" xfId="0" applyNumberFormat="1" applyFont="1" applyBorder="1" applyAlignment="1">
      <alignment horizontal="center" vertical="center" wrapText="1"/>
    </xf>
    <xf numFmtId="0" fontId="9" fillId="2" borderId="2" xfId="0" applyFont="1" applyFill="1" applyBorder="1" applyAlignment="1">
      <alignment horizontal="center" vertical="center" wrapText="1"/>
    </xf>
  </cellXfs>
  <cellStyles count="2">
    <cellStyle name="一般" xfId="0" builtinId="0"/>
    <cellStyle name="說明文字"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31"/>
  <sheetViews>
    <sheetView tabSelected="1" view="pageBreakPreview" zoomScaleNormal="80" zoomScaleSheetLayoutView="100" workbookViewId="0">
      <pane ySplit="4" topLeftCell="A5" activePane="bottomLeft" state="frozen"/>
      <selection pane="bottomLeft" activeCell="C4" sqref="C4"/>
    </sheetView>
  </sheetViews>
  <sheetFormatPr defaultRowHeight="16.5"/>
  <cols>
    <col min="1" max="1" width="10.625" style="1" customWidth="1"/>
    <col min="2" max="2" width="16.625" style="1" customWidth="1"/>
    <col min="3" max="7" width="16.625" style="2" customWidth="1"/>
    <col min="8" max="8" width="16.625" style="3" customWidth="1"/>
    <col min="9" max="1023" width="9.625" style="2" customWidth="1"/>
  </cols>
  <sheetData>
    <row r="1" spans="1:1022" ht="54" customHeight="1">
      <c r="A1" s="44" t="s">
        <v>0</v>
      </c>
      <c r="B1" s="44"/>
      <c r="C1" s="44"/>
      <c r="D1" s="44"/>
      <c r="E1" s="44"/>
      <c r="F1" s="44"/>
      <c r="G1" s="44"/>
      <c r="H1" s="44"/>
    </row>
    <row r="2" spans="1:1022" ht="42.6" customHeight="1">
      <c r="A2" s="45" t="s">
        <v>1</v>
      </c>
      <c r="B2" s="45" t="s">
        <v>2</v>
      </c>
      <c r="C2" s="46" t="s">
        <v>3</v>
      </c>
      <c r="D2" s="46" t="s">
        <v>4</v>
      </c>
      <c r="E2" s="46" t="s">
        <v>5</v>
      </c>
      <c r="F2" s="46"/>
      <c r="G2" s="46"/>
      <c r="H2" s="47" t="s">
        <v>6</v>
      </c>
    </row>
    <row r="3" spans="1:1022" ht="56.45" customHeight="1">
      <c r="A3" s="45"/>
      <c r="B3" s="45"/>
      <c r="C3" s="46"/>
      <c r="D3" s="46"/>
      <c r="E3" s="9" t="s">
        <v>7</v>
      </c>
      <c r="F3" s="9" t="s">
        <v>8</v>
      </c>
      <c r="G3" s="9" t="s">
        <v>9</v>
      </c>
      <c r="H3" s="47"/>
      <c r="AME3"/>
      <c r="AMF3"/>
      <c r="AMG3"/>
      <c r="AMH3"/>
    </row>
    <row r="4" spans="1:1022" ht="28.9" customHeight="1">
      <c r="A4" s="46" t="s">
        <v>10</v>
      </c>
      <c r="B4" s="46"/>
      <c r="C4" s="9">
        <f t="shared" ref="C4:H4" si="0">SUM(C11,C16,C20,C25,C30)</f>
        <v>145</v>
      </c>
      <c r="D4" s="48">
        <f t="shared" si="0"/>
        <v>2047</v>
      </c>
      <c r="E4" s="48">
        <f t="shared" si="0"/>
        <v>997</v>
      </c>
      <c r="F4" s="9">
        <f t="shared" si="0"/>
        <v>953</v>
      </c>
      <c r="G4" s="48">
        <f t="shared" si="0"/>
        <v>1950</v>
      </c>
      <c r="H4" s="49">
        <f t="shared" si="0"/>
        <v>98</v>
      </c>
      <c r="AME4"/>
      <c r="AMF4"/>
      <c r="AMG4"/>
      <c r="AMH4"/>
    </row>
    <row r="5" spans="1:1022" ht="41.25" customHeight="1">
      <c r="A5" s="50">
        <v>1</v>
      </c>
      <c r="B5" s="7" t="s">
        <v>11</v>
      </c>
      <c r="C5" s="5">
        <v>1</v>
      </c>
      <c r="D5" s="6">
        <v>18</v>
      </c>
      <c r="E5" s="7">
        <v>10</v>
      </c>
      <c r="F5" s="7">
        <v>6</v>
      </c>
      <c r="G5" s="7">
        <f>SUM(E5:F5)</f>
        <v>16</v>
      </c>
      <c r="H5" s="8">
        <f>D5-G5</f>
        <v>2</v>
      </c>
      <c r="AME5"/>
      <c r="AMF5"/>
      <c r="AMG5"/>
      <c r="AMH5"/>
    </row>
    <row r="6" spans="1:1022" ht="41.25" customHeight="1">
      <c r="A6" s="50">
        <v>2</v>
      </c>
      <c r="B6" s="7" t="s">
        <v>12</v>
      </c>
      <c r="C6" s="5">
        <v>44</v>
      </c>
      <c r="D6" s="6">
        <v>586</v>
      </c>
      <c r="E6" s="7">
        <v>317</v>
      </c>
      <c r="F6" s="7">
        <v>257</v>
      </c>
      <c r="G6" s="7">
        <f>E6+F6</f>
        <v>574</v>
      </c>
      <c r="H6" s="8">
        <f>D6-G6</f>
        <v>12</v>
      </c>
      <c r="AME6"/>
      <c r="AMF6"/>
      <c r="AMG6"/>
      <c r="AMH6"/>
    </row>
    <row r="7" spans="1:1022" ht="41.25" customHeight="1">
      <c r="A7" s="50">
        <v>3</v>
      </c>
      <c r="B7" s="7" t="s">
        <v>13</v>
      </c>
      <c r="C7" s="5">
        <v>26</v>
      </c>
      <c r="D7" s="6">
        <v>510</v>
      </c>
      <c r="E7" s="7">
        <v>236</v>
      </c>
      <c r="F7" s="7">
        <v>260</v>
      </c>
      <c r="G7" s="7">
        <f>E7+F7</f>
        <v>496</v>
      </c>
      <c r="H7" s="8">
        <f>D7-G7</f>
        <v>14</v>
      </c>
      <c r="AME7"/>
      <c r="AMF7"/>
      <c r="AMG7"/>
      <c r="AMH7"/>
    </row>
    <row r="8" spans="1:1022" ht="41.25" customHeight="1">
      <c r="A8" s="50">
        <v>4</v>
      </c>
      <c r="B8" s="7" t="s">
        <v>14</v>
      </c>
      <c r="C8" s="5">
        <v>2</v>
      </c>
      <c r="D8" s="6">
        <v>24</v>
      </c>
      <c r="E8" s="7">
        <v>12</v>
      </c>
      <c r="F8" s="7">
        <v>12</v>
      </c>
      <c r="G8" s="7">
        <f>SUM(E8:F8)</f>
        <v>24</v>
      </c>
      <c r="H8" s="8" t="s">
        <v>15</v>
      </c>
      <c r="AME8"/>
      <c r="AMF8"/>
      <c r="AMG8"/>
      <c r="AMH8"/>
    </row>
    <row r="9" spans="1:1022" ht="41.25" customHeight="1">
      <c r="A9" s="50">
        <v>5</v>
      </c>
      <c r="B9" s="7" t="s">
        <v>16</v>
      </c>
      <c r="C9" s="5">
        <v>2</v>
      </c>
      <c r="D9" s="6">
        <v>42</v>
      </c>
      <c r="E9" s="7">
        <v>10</v>
      </c>
      <c r="F9" s="7">
        <v>22</v>
      </c>
      <c r="G9" s="7">
        <f>SUM(E9:F9)</f>
        <v>32</v>
      </c>
      <c r="H9" s="8">
        <f>D9-G9</f>
        <v>10</v>
      </c>
      <c r="AME9"/>
      <c r="AMF9"/>
      <c r="AMG9"/>
      <c r="AMH9"/>
    </row>
    <row r="10" spans="1:1022" ht="41.25" customHeight="1">
      <c r="A10" s="50">
        <v>6</v>
      </c>
      <c r="B10" s="7" t="s">
        <v>17</v>
      </c>
      <c r="C10" s="5">
        <v>2</v>
      </c>
      <c r="D10" s="6">
        <v>18</v>
      </c>
      <c r="E10" s="7">
        <v>3</v>
      </c>
      <c r="F10" s="7">
        <v>16</v>
      </c>
      <c r="G10" s="7">
        <f>SUM(E10:F10)</f>
        <v>19</v>
      </c>
      <c r="H10" s="8">
        <f>D10-G10</f>
        <v>-1</v>
      </c>
      <c r="AME10"/>
      <c r="AMF10"/>
      <c r="AMG10"/>
      <c r="AMH10"/>
    </row>
    <row r="11" spans="1:1022" ht="45.75" customHeight="1">
      <c r="A11" s="46" t="s">
        <v>18</v>
      </c>
      <c r="B11" s="46"/>
      <c r="C11" s="7">
        <f t="shared" ref="C11:H11" si="1">SUM(C5:C10)</f>
        <v>77</v>
      </c>
      <c r="D11" s="6">
        <f t="shared" si="1"/>
        <v>1198</v>
      </c>
      <c r="E11" s="7">
        <f t="shared" si="1"/>
        <v>588</v>
      </c>
      <c r="F11" s="7">
        <f t="shared" si="1"/>
        <v>573</v>
      </c>
      <c r="G11" s="7">
        <f t="shared" si="1"/>
        <v>1161</v>
      </c>
      <c r="H11" s="8">
        <f t="shared" si="1"/>
        <v>37</v>
      </c>
      <c r="AME11"/>
      <c r="AMF11"/>
      <c r="AMG11"/>
      <c r="AMH11"/>
    </row>
    <row r="12" spans="1:1022" ht="41.25" customHeight="1">
      <c r="A12" s="50">
        <v>7</v>
      </c>
      <c r="B12" s="9" t="s">
        <v>19</v>
      </c>
      <c r="C12" s="5">
        <v>8</v>
      </c>
      <c r="D12" s="6">
        <v>79</v>
      </c>
      <c r="E12" s="7">
        <v>38</v>
      </c>
      <c r="F12" s="7">
        <v>41</v>
      </c>
      <c r="G12" s="7">
        <f>E12+F12</f>
        <v>79</v>
      </c>
      <c r="H12" s="8" t="s">
        <v>15</v>
      </c>
      <c r="AME12"/>
      <c r="AMF12"/>
      <c r="AMG12"/>
      <c r="AMH12"/>
    </row>
    <row r="13" spans="1:1022" ht="41.25" customHeight="1">
      <c r="A13" s="50">
        <v>8</v>
      </c>
      <c r="B13" s="9" t="s">
        <v>20</v>
      </c>
      <c r="C13" s="5">
        <v>3</v>
      </c>
      <c r="D13" s="6">
        <v>48</v>
      </c>
      <c r="E13" s="7">
        <v>17</v>
      </c>
      <c r="F13" s="7">
        <v>23</v>
      </c>
      <c r="G13" s="7">
        <f>E13+F13</f>
        <v>40</v>
      </c>
      <c r="H13" s="8">
        <v>8</v>
      </c>
    </row>
    <row r="14" spans="1:1022" ht="41.25" customHeight="1">
      <c r="A14" s="50">
        <v>9</v>
      </c>
      <c r="B14" s="9" t="s">
        <v>21</v>
      </c>
      <c r="C14" s="5">
        <v>3</v>
      </c>
      <c r="D14" s="6">
        <v>46</v>
      </c>
      <c r="E14" s="7">
        <v>26</v>
      </c>
      <c r="F14" s="7">
        <v>20</v>
      </c>
      <c r="G14" s="7">
        <f>E14+F14</f>
        <v>46</v>
      </c>
      <c r="H14" s="8">
        <v>1</v>
      </c>
    </row>
    <row r="15" spans="1:1022" ht="41.25" customHeight="1">
      <c r="A15" s="50">
        <v>10</v>
      </c>
      <c r="B15" s="9" t="s">
        <v>22</v>
      </c>
      <c r="C15" s="5">
        <v>1</v>
      </c>
      <c r="D15" s="6">
        <v>6</v>
      </c>
      <c r="E15" s="7">
        <v>3</v>
      </c>
      <c r="F15" s="7">
        <v>3</v>
      </c>
      <c r="G15" s="7">
        <f>E15+F15</f>
        <v>6</v>
      </c>
      <c r="H15" s="8" t="s">
        <v>15</v>
      </c>
    </row>
    <row r="16" spans="1:1022" ht="45.95" customHeight="1">
      <c r="A16" s="46" t="s">
        <v>23</v>
      </c>
      <c r="B16" s="46"/>
      <c r="C16" s="9">
        <f t="shared" ref="C16:H16" si="2">SUM(C12:C15)</f>
        <v>15</v>
      </c>
      <c r="D16" s="48">
        <f t="shared" si="2"/>
        <v>179</v>
      </c>
      <c r="E16" s="48">
        <f t="shared" si="2"/>
        <v>84</v>
      </c>
      <c r="F16" s="48">
        <f t="shared" si="2"/>
        <v>87</v>
      </c>
      <c r="G16" s="48">
        <f t="shared" si="2"/>
        <v>171</v>
      </c>
      <c r="H16" s="49">
        <f t="shared" si="2"/>
        <v>9</v>
      </c>
    </row>
    <row r="17" spans="1:8" ht="41.25" customHeight="1">
      <c r="A17" s="50">
        <v>11</v>
      </c>
      <c r="B17" s="7" t="s">
        <v>24</v>
      </c>
      <c r="C17" s="5">
        <v>8</v>
      </c>
      <c r="D17" s="6">
        <v>116</v>
      </c>
      <c r="E17" s="7">
        <v>51</v>
      </c>
      <c r="F17" s="7">
        <v>55</v>
      </c>
      <c r="G17" s="7">
        <f>E17+F17</f>
        <v>106</v>
      </c>
      <c r="H17" s="8">
        <f>D17-G17</f>
        <v>10</v>
      </c>
    </row>
    <row r="18" spans="1:8" ht="41.25" customHeight="1">
      <c r="A18" s="50">
        <v>12</v>
      </c>
      <c r="B18" s="7" t="s">
        <v>25</v>
      </c>
      <c r="C18" s="5">
        <v>5</v>
      </c>
      <c r="D18" s="6">
        <v>68</v>
      </c>
      <c r="E18" s="7">
        <v>35</v>
      </c>
      <c r="F18" s="7">
        <v>29</v>
      </c>
      <c r="G18" s="7">
        <f>E18+F18</f>
        <v>64</v>
      </c>
      <c r="H18" s="8">
        <f>D18-G18</f>
        <v>4</v>
      </c>
    </row>
    <row r="19" spans="1:8" ht="41.25" customHeight="1">
      <c r="A19" s="50">
        <v>13</v>
      </c>
      <c r="B19" s="7" t="s">
        <v>26</v>
      </c>
      <c r="C19" s="5">
        <v>2</v>
      </c>
      <c r="D19" s="6">
        <v>18</v>
      </c>
      <c r="E19" s="7">
        <v>11</v>
      </c>
      <c r="F19" s="7">
        <v>5</v>
      </c>
      <c r="G19" s="7">
        <f>E19+F19</f>
        <v>16</v>
      </c>
      <c r="H19" s="8">
        <f>D19-G19</f>
        <v>2</v>
      </c>
    </row>
    <row r="20" spans="1:8" ht="45.95" customHeight="1">
      <c r="A20" s="46" t="s">
        <v>27</v>
      </c>
      <c r="B20" s="46"/>
      <c r="C20" s="9">
        <f t="shared" ref="C20:H20" si="3">SUM(C17:C19)</f>
        <v>15</v>
      </c>
      <c r="D20" s="51">
        <f t="shared" si="3"/>
        <v>202</v>
      </c>
      <c r="E20" s="48">
        <f t="shared" si="3"/>
        <v>97</v>
      </c>
      <c r="F20" s="48">
        <f t="shared" si="3"/>
        <v>89</v>
      </c>
      <c r="G20" s="48">
        <f t="shared" si="3"/>
        <v>186</v>
      </c>
      <c r="H20" s="49">
        <f t="shared" si="3"/>
        <v>16</v>
      </c>
    </row>
    <row r="21" spans="1:8" ht="41.25" customHeight="1">
      <c r="A21" s="50">
        <v>14</v>
      </c>
      <c r="B21" s="9" t="s">
        <v>28</v>
      </c>
      <c r="C21" s="5">
        <v>7</v>
      </c>
      <c r="D21" s="6">
        <v>78</v>
      </c>
      <c r="E21" s="7">
        <v>36</v>
      </c>
      <c r="F21" s="7">
        <v>26</v>
      </c>
      <c r="G21" s="7">
        <f>E21+F21</f>
        <v>62</v>
      </c>
      <c r="H21" s="8">
        <f>D21-G21</f>
        <v>16</v>
      </c>
    </row>
    <row r="22" spans="1:8" ht="41.25" customHeight="1">
      <c r="A22" s="50">
        <v>15</v>
      </c>
      <c r="B22" s="9" t="s">
        <v>29</v>
      </c>
      <c r="C22" s="5">
        <v>4</v>
      </c>
      <c r="D22" s="6">
        <v>42</v>
      </c>
      <c r="E22" s="7">
        <v>23</v>
      </c>
      <c r="F22" s="7">
        <v>16</v>
      </c>
      <c r="G22" s="7">
        <f>E22+F22</f>
        <v>39</v>
      </c>
      <c r="H22" s="8">
        <f>D22-G22</f>
        <v>3</v>
      </c>
    </row>
    <row r="23" spans="1:8" ht="41.25" customHeight="1">
      <c r="A23" s="50">
        <v>16</v>
      </c>
      <c r="B23" s="9" t="s">
        <v>30</v>
      </c>
      <c r="C23" s="5">
        <v>4</v>
      </c>
      <c r="D23" s="6">
        <v>54</v>
      </c>
      <c r="E23" s="7">
        <v>26</v>
      </c>
      <c r="F23" s="7">
        <v>24</v>
      </c>
      <c r="G23" s="7">
        <f>E23+F23</f>
        <v>50</v>
      </c>
      <c r="H23" s="8">
        <f>D23-G23</f>
        <v>4</v>
      </c>
    </row>
    <row r="24" spans="1:8" ht="41.25" customHeight="1">
      <c r="A24" s="50">
        <v>17</v>
      </c>
      <c r="B24" s="7" t="s">
        <v>31</v>
      </c>
      <c r="C24" s="5">
        <v>5</v>
      </c>
      <c r="D24" s="6">
        <v>49</v>
      </c>
      <c r="E24" s="7">
        <v>27</v>
      </c>
      <c r="F24" s="7">
        <v>17</v>
      </c>
      <c r="G24" s="7">
        <f>E24+F24</f>
        <v>44</v>
      </c>
      <c r="H24" s="8">
        <f>D24-G24</f>
        <v>5</v>
      </c>
    </row>
    <row r="25" spans="1:8" ht="45.95" customHeight="1">
      <c r="A25" s="46" t="s">
        <v>32</v>
      </c>
      <c r="B25" s="46"/>
      <c r="C25" s="9">
        <f t="shared" ref="C25:H25" si="4">SUM(C21:C24)</f>
        <v>20</v>
      </c>
      <c r="D25" s="48">
        <f t="shared" si="4"/>
        <v>223</v>
      </c>
      <c r="E25" s="48">
        <f t="shared" si="4"/>
        <v>112</v>
      </c>
      <c r="F25" s="48">
        <f t="shared" si="4"/>
        <v>83</v>
      </c>
      <c r="G25" s="48">
        <f t="shared" si="4"/>
        <v>195</v>
      </c>
      <c r="H25" s="49">
        <f t="shared" si="4"/>
        <v>28</v>
      </c>
    </row>
    <row r="26" spans="1:8" ht="41.25" customHeight="1">
      <c r="A26" s="50">
        <v>18</v>
      </c>
      <c r="B26" s="52" t="s">
        <v>33</v>
      </c>
      <c r="C26" s="5">
        <v>9</v>
      </c>
      <c r="D26" s="48">
        <v>156</v>
      </c>
      <c r="E26" s="48">
        <v>66</v>
      </c>
      <c r="F26" s="48">
        <v>86</v>
      </c>
      <c r="G26" s="48">
        <f>E26+F26</f>
        <v>152</v>
      </c>
      <c r="H26" s="49">
        <f>D26-G26</f>
        <v>4</v>
      </c>
    </row>
    <row r="27" spans="1:8" ht="41.25" customHeight="1">
      <c r="A27" s="50">
        <v>19</v>
      </c>
      <c r="B27" s="52" t="s">
        <v>34</v>
      </c>
      <c r="C27" s="5">
        <v>4</v>
      </c>
      <c r="D27" s="48">
        <v>35</v>
      </c>
      <c r="E27" s="48">
        <v>19</v>
      </c>
      <c r="F27" s="48">
        <v>14</v>
      </c>
      <c r="G27" s="48">
        <f>E27+F27</f>
        <v>33</v>
      </c>
      <c r="H27" s="49">
        <f>D27-G27</f>
        <v>2</v>
      </c>
    </row>
    <row r="28" spans="1:8" ht="41.25" customHeight="1">
      <c r="A28" s="50">
        <v>20</v>
      </c>
      <c r="B28" s="52" t="s">
        <v>35</v>
      </c>
      <c r="C28" s="5">
        <v>3</v>
      </c>
      <c r="D28" s="5">
        <v>36</v>
      </c>
      <c r="E28" s="48">
        <v>20</v>
      </c>
      <c r="F28" s="48">
        <v>16</v>
      </c>
      <c r="G28" s="48">
        <f>E28+F28</f>
        <v>36</v>
      </c>
      <c r="H28" s="10" t="s">
        <v>15</v>
      </c>
    </row>
    <row r="29" spans="1:8" ht="41.25" customHeight="1">
      <c r="A29" s="50">
        <v>21</v>
      </c>
      <c r="B29" s="52" t="s">
        <v>36</v>
      </c>
      <c r="C29" s="5">
        <v>2</v>
      </c>
      <c r="D29" s="5">
        <v>18</v>
      </c>
      <c r="E29" s="48">
        <v>11</v>
      </c>
      <c r="F29" s="48">
        <v>5</v>
      </c>
      <c r="G29" s="48">
        <f>E29+F29</f>
        <v>16</v>
      </c>
      <c r="H29" s="49">
        <f>D29-G29</f>
        <v>2</v>
      </c>
    </row>
    <row r="30" spans="1:8" ht="44.25" customHeight="1">
      <c r="A30" s="46" t="s">
        <v>37</v>
      </c>
      <c r="B30" s="46"/>
      <c r="C30" s="9">
        <f t="shared" ref="C30:H30" si="5">SUM(C26:C29)</f>
        <v>18</v>
      </c>
      <c r="D30" s="48">
        <f t="shared" si="5"/>
        <v>245</v>
      </c>
      <c r="E30" s="48">
        <f t="shared" si="5"/>
        <v>116</v>
      </c>
      <c r="F30" s="48">
        <f t="shared" si="5"/>
        <v>121</v>
      </c>
      <c r="G30" s="48">
        <f t="shared" si="5"/>
        <v>237</v>
      </c>
      <c r="H30" s="49">
        <f t="shared" si="5"/>
        <v>8</v>
      </c>
    </row>
    <row r="31" spans="1:8" ht="57.6" customHeight="1"/>
  </sheetData>
  <mergeCells count="13">
    <mergeCell ref="A1:H1"/>
    <mergeCell ref="A2:A3"/>
    <mergeCell ref="B2:B3"/>
    <mergeCell ref="C2:C3"/>
    <mergeCell ref="D2:D3"/>
    <mergeCell ref="E2:G2"/>
    <mergeCell ref="H2:H3"/>
    <mergeCell ref="A30:B30"/>
    <mergeCell ref="A4:B4"/>
    <mergeCell ref="A11:B11"/>
    <mergeCell ref="A16:B16"/>
    <mergeCell ref="A20:B20"/>
    <mergeCell ref="A25:B25"/>
  </mergeCells>
  <phoneticPr fontId="15" type="noConversion"/>
  <pageMargins left="0.51181102362204722" right="0.31496062992125984" top="0.39370078740157483" bottom="0.19685039370078741" header="0.39370078740157483" footer="3.937007874015748E-2"/>
  <pageSetup paperSize="77" scale="66" firstPageNumber="0" orientation="portrait" horizontalDpi="300" verticalDpi="300" r:id="rId1"/>
  <headerFooter>
    <oddFooter>&amp;C&amp;"Arial,標準"&amp;10第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4"/>
  <sheetViews>
    <sheetView zoomScale="80" zoomScaleNormal="80" workbookViewId="0">
      <pane ySplit="4" topLeftCell="A5" activePane="bottomLeft" state="frozen"/>
      <selection pane="bottomLeft" activeCell="B5" sqref="B5"/>
    </sheetView>
  </sheetViews>
  <sheetFormatPr defaultRowHeight="16.5"/>
  <cols>
    <col min="1" max="1" width="6.625" style="11" customWidth="1"/>
    <col min="2" max="2" width="11.125" style="12" customWidth="1"/>
    <col min="3" max="3" width="22.375" style="13" customWidth="1"/>
    <col min="4" max="4" width="26.125" style="14" customWidth="1"/>
    <col min="5" max="5" width="10.75" style="12" customWidth="1"/>
    <col min="6" max="6" width="9.875" style="12" customWidth="1"/>
    <col min="7" max="7" width="8.5" style="12" customWidth="1"/>
    <col min="8" max="8" width="10.25" style="12" customWidth="1"/>
    <col min="9" max="9" width="10.25" style="15" customWidth="1"/>
    <col min="10" max="10" width="13.25" style="16" customWidth="1"/>
    <col min="11" max="11" width="31.875" style="14" customWidth="1"/>
    <col min="12" max="12" width="19.625" style="17" customWidth="1"/>
    <col min="13" max="1025" width="9.625" style="17" customWidth="1"/>
  </cols>
  <sheetData>
    <row r="1" spans="1:1024" ht="27.6" customHeight="1">
      <c r="A1" s="40" t="s">
        <v>38</v>
      </c>
      <c r="B1" s="40"/>
      <c r="C1" s="40"/>
      <c r="D1" s="40"/>
      <c r="E1" s="40"/>
      <c r="F1" s="40"/>
      <c r="G1" s="40"/>
      <c r="H1" s="40"/>
      <c r="I1" s="40"/>
      <c r="J1" s="40"/>
      <c r="K1" s="40"/>
    </row>
    <row r="2" spans="1:1024" ht="36" customHeight="1">
      <c r="A2" s="41" t="s">
        <v>1</v>
      </c>
      <c r="B2" s="39" t="s">
        <v>39</v>
      </c>
      <c r="C2" s="4" t="s">
        <v>40</v>
      </c>
      <c r="D2" s="4" t="s">
        <v>41</v>
      </c>
      <c r="E2" s="39" t="s">
        <v>4</v>
      </c>
      <c r="F2" s="39" t="s">
        <v>42</v>
      </c>
      <c r="G2" s="39"/>
      <c r="H2" s="39"/>
      <c r="I2" s="42" t="s">
        <v>6</v>
      </c>
      <c r="J2" s="43" t="s">
        <v>43</v>
      </c>
      <c r="K2" s="43" t="s">
        <v>44</v>
      </c>
    </row>
    <row r="3" spans="1:1024" ht="17.25">
      <c r="A3" s="41"/>
      <c r="B3" s="39"/>
      <c r="C3" s="4" t="s">
        <v>45</v>
      </c>
      <c r="D3" s="4" t="s">
        <v>45</v>
      </c>
      <c r="E3" s="39"/>
      <c r="F3" s="4" t="s">
        <v>7</v>
      </c>
      <c r="G3" s="4" t="s">
        <v>8</v>
      </c>
      <c r="H3" s="4" t="s">
        <v>9</v>
      </c>
      <c r="I3" s="42"/>
      <c r="J3" s="43"/>
      <c r="K3" s="43"/>
    </row>
    <row r="4" spans="1:1024" ht="26.25" customHeight="1">
      <c r="A4" s="18"/>
      <c r="B4" s="4" t="s">
        <v>10</v>
      </c>
      <c r="C4" s="20"/>
      <c r="D4" s="20"/>
      <c r="E4" s="18">
        <f>SUM(E5:E174)</f>
        <v>2077</v>
      </c>
      <c r="F4" s="18">
        <f>SUM(F5:F174)</f>
        <v>1006</v>
      </c>
      <c r="G4" s="18">
        <f>SUM(G5:G174)</f>
        <v>972</v>
      </c>
      <c r="H4" s="18">
        <f>SUM(H5:H174)</f>
        <v>1978</v>
      </c>
      <c r="I4" s="18">
        <f>SUM(I5:I174)</f>
        <v>109</v>
      </c>
      <c r="J4" s="20"/>
      <c r="K4" s="20"/>
    </row>
    <row r="5" spans="1:1024" s="24" customFormat="1" ht="51.6" customHeight="1">
      <c r="A5" s="18">
        <v>1</v>
      </c>
      <c r="B5" s="21" t="s">
        <v>11</v>
      </c>
      <c r="C5" s="22" t="s">
        <v>46</v>
      </c>
      <c r="D5" s="22" t="s">
        <v>47</v>
      </c>
      <c r="E5" s="18">
        <v>18</v>
      </c>
      <c r="F5" s="21">
        <v>10</v>
      </c>
      <c r="G5" s="21">
        <v>6</v>
      </c>
      <c r="H5" s="21">
        <f>SUM(F5:G5)</f>
        <v>16</v>
      </c>
      <c r="I5" s="19">
        <v>2</v>
      </c>
      <c r="J5" s="19" t="s">
        <v>48</v>
      </c>
      <c r="K5" s="23" t="s">
        <v>49</v>
      </c>
      <c r="AMJ5" s="25"/>
    </row>
    <row r="6" spans="1:1024" s="24" customFormat="1" ht="51.6" customHeight="1">
      <c r="A6" s="18">
        <v>2</v>
      </c>
      <c r="B6" s="21" t="s">
        <v>12</v>
      </c>
      <c r="C6" s="22" t="s">
        <v>50</v>
      </c>
      <c r="D6" s="22" t="s">
        <v>51</v>
      </c>
      <c r="E6" s="21">
        <v>13</v>
      </c>
      <c r="F6" s="21">
        <v>7</v>
      </c>
      <c r="G6" s="21">
        <v>5</v>
      </c>
      <c r="H6" s="21">
        <f>SUM(F6:G6)</f>
        <v>12</v>
      </c>
      <c r="I6" s="19">
        <v>1</v>
      </c>
      <c r="J6" s="21" t="s">
        <v>52</v>
      </c>
      <c r="K6" s="22" t="s">
        <v>53</v>
      </c>
      <c r="AMJ6" s="25"/>
    </row>
    <row r="7" spans="1:1024" s="24" customFormat="1" ht="51.6" customHeight="1">
      <c r="A7" s="18">
        <v>3</v>
      </c>
      <c r="B7" s="21" t="s">
        <v>12</v>
      </c>
      <c r="C7" s="22" t="s">
        <v>54</v>
      </c>
      <c r="D7" s="22" t="s">
        <v>55</v>
      </c>
      <c r="E7" s="21">
        <v>6</v>
      </c>
      <c r="F7" s="21">
        <v>1</v>
      </c>
      <c r="G7" s="21">
        <v>5</v>
      </c>
      <c r="H7" s="21">
        <f>SUM(F7:G7)</f>
        <v>6</v>
      </c>
      <c r="I7" s="19" t="s">
        <v>15</v>
      </c>
      <c r="J7" s="21" t="s">
        <v>56</v>
      </c>
      <c r="K7" s="26" t="s">
        <v>57</v>
      </c>
      <c r="AMJ7" s="25"/>
    </row>
    <row r="8" spans="1:1024" s="24" customFormat="1" ht="51.6" customHeight="1">
      <c r="A8" s="18">
        <v>4</v>
      </c>
      <c r="B8" s="21" t="s">
        <v>12</v>
      </c>
      <c r="C8" s="22" t="s">
        <v>58</v>
      </c>
      <c r="D8" s="22" t="s">
        <v>59</v>
      </c>
      <c r="E8" s="4">
        <v>6</v>
      </c>
      <c r="F8" s="4">
        <v>3</v>
      </c>
      <c r="G8" s="4">
        <v>2</v>
      </c>
      <c r="H8" s="4">
        <f>F8+G8</f>
        <v>5</v>
      </c>
      <c r="I8" s="19">
        <f>E8-H8</f>
        <v>1</v>
      </c>
      <c r="J8" s="21" t="s">
        <v>56</v>
      </c>
      <c r="K8" s="22" t="s">
        <v>60</v>
      </c>
      <c r="AMJ8" s="25"/>
    </row>
    <row r="9" spans="1:1024" s="24" customFormat="1" ht="51.6" customHeight="1">
      <c r="A9" s="18">
        <v>5</v>
      </c>
      <c r="B9" s="21" t="s">
        <v>12</v>
      </c>
      <c r="C9" s="22" t="s">
        <v>61</v>
      </c>
      <c r="D9" s="22" t="s">
        <v>62</v>
      </c>
      <c r="E9" s="21">
        <v>6</v>
      </c>
      <c r="F9" s="21">
        <v>4</v>
      </c>
      <c r="G9" s="21">
        <v>2</v>
      </c>
      <c r="H9" s="21">
        <f t="shared" ref="H9:H14" si="0">SUM(F9:G9)</f>
        <v>6</v>
      </c>
      <c r="I9" s="19" t="s">
        <v>15</v>
      </c>
      <c r="J9" s="21" t="s">
        <v>63</v>
      </c>
      <c r="K9" s="22" t="s">
        <v>64</v>
      </c>
      <c r="AMJ9" s="25"/>
    </row>
    <row r="10" spans="1:1024" s="24" customFormat="1" ht="51.6" customHeight="1">
      <c r="A10" s="18">
        <v>6</v>
      </c>
      <c r="B10" s="21" t="s">
        <v>12</v>
      </c>
      <c r="C10" s="22" t="s">
        <v>54</v>
      </c>
      <c r="D10" s="22" t="s">
        <v>65</v>
      </c>
      <c r="E10" s="21">
        <v>12</v>
      </c>
      <c r="F10" s="21">
        <v>2</v>
      </c>
      <c r="G10" s="21">
        <v>10</v>
      </c>
      <c r="H10" s="21">
        <f t="shared" si="0"/>
        <v>12</v>
      </c>
      <c r="I10" s="19" t="s">
        <v>15</v>
      </c>
      <c r="J10" s="21" t="s">
        <v>66</v>
      </c>
      <c r="K10" s="20" t="s">
        <v>67</v>
      </c>
      <c r="AMJ10" s="25"/>
    </row>
    <row r="11" spans="1:1024" s="24" customFormat="1" ht="51.6" customHeight="1">
      <c r="A11" s="18">
        <v>7</v>
      </c>
      <c r="B11" s="21" t="s">
        <v>12</v>
      </c>
      <c r="C11" s="22" t="s">
        <v>68</v>
      </c>
      <c r="D11" s="22" t="s">
        <v>69</v>
      </c>
      <c r="E11" s="21">
        <v>6</v>
      </c>
      <c r="F11" s="21">
        <v>5</v>
      </c>
      <c r="G11" s="21">
        <v>1</v>
      </c>
      <c r="H11" s="21">
        <f t="shared" si="0"/>
        <v>6</v>
      </c>
      <c r="I11" s="19" t="s">
        <v>15</v>
      </c>
      <c r="J11" s="21" t="s">
        <v>56</v>
      </c>
      <c r="K11" s="22" t="s">
        <v>70</v>
      </c>
      <c r="AMJ11" s="25"/>
    </row>
    <row r="12" spans="1:1024" s="24" customFormat="1" ht="51.6" customHeight="1">
      <c r="A12" s="18">
        <v>8</v>
      </c>
      <c r="B12" s="21" t="s">
        <v>12</v>
      </c>
      <c r="C12" s="22" t="s">
        <v>50</v>
      </c>
      <c r="D12" s="22" t="s">
        <v>71</v>
      </c>
      <c r="E12" s="21">
        <v>7</v>
      </c>
      <c r="F12" s="21">
        <v>3</v>
      </c>
      <c r="G12" s="21">
        <v>4</v>
      </c>
      <c r="H12" s="21">
        <f t="shared" si="0"/>
        <v>7</v>
      </c>
      <c r="I12" s="19" t="s">
        <v>15</v>
      </c>
      <c r="J12" s="21" t="s">
        <v>72</v>
      </c>
      <c r="K12" s="22" t="s">
        <v>73</v>
      </c>
      <c r="AMJ12" s="25"/>
    </row>
    <row r="13" spans="1:1024" s="24" customFormat="1" ht="51.6" customHeight="1">
      <c r="A13" s="18">
        <v>9</v>
      </c>
      <c r="B13" s="21" t="s">
        <v>12</v>
      </c>
      <c r="C13" s="22" t="s">
        <v>74</v>
      </c>
      <c r="D13" s="22" t="s">
        <v>75</v>
      </c>
      <c r="E13" s="21">
        <v>18</v>
      </c>
      <c r="F13" s="21">
        <v>17</v>
      </c>
      <c r="G13" s="21">
        <v>2</v>
      </c>
      <c r="H13" s="21">
        <f t="shared" si="0"/>
        <v>19</v>
      </c>
      <c r="I13" s="19" t="s">
        <v>15</v>
      </c>
      <c r="J13" s="21" t="s">
        <v>76</v>
      </c>
      <c r="K13" s="22" t="s">
        <v>77</v>
      </c>
      <c r="AMJ13" s="25"/>
    </row>
    <row r="14" spans="1:1024" s="24" customFormat="1" ht="51.6" customHeight="1">
      <c r="A14" s="18">
        <v>10</v>
      </c>
      <c r="B14" s="21" t="s">
        <v>12</v>
      </c>
      <c r="C14" s="22" t="s">
        <v>54</v>
      </c>
      <c r="D14" s="22" t="s">
        <v>78</v>
      </c>
      <c r="E14" s="21">
        <v>6</v>
      </c>
      <c r="F14" s="21">
        <v>1</v>
      </c>
      <c r="G14" s="21">
        <v>5</v>
      </c>
      <c r="H14" s="21">
        <f t="shared" si="0"/>
        <v>6</v>
      </c>
      <c r="I14" s="19" t="s">
        <v>15</v>
      </c>
      <c r="J14" s="21" t="s">
        <v>79</v>
      </c>
      <c r="K14" s="20" t="s">
        <v>80</v>
      </c>
      <c r="AMJ14" s="25"/>
    </row>
    <row r="15" spans="1:1024" s="24" customFormat="1" ht="51.6" customHeight="1">
      <c r="A15" s="18">
        <v>11</v>
      </c>
      <c r="B15" s="21" t="s">
        <v>12</v>
      </c>
      <c r="C15" s="22" t="s">
        <v>74</v>
      </c>
      <c r="D15" s="22" t="s">
        <v>81</v>
      </c>
      <c r="E15" s="4">
        <v>19</v>
      </c>
      <c r="F15" s="4">
        <v>11</v>
      </c>
      <c r="G15" s="4">
        <v>8</v>
      </c>
      <c r="H15" s="4">
        <f>F15+G15</f>
        <v>19</v>
      </c>
      <c r="I15" s="19" t="s">
        <v>15</v>
      </c>
      <c r="J15" s="21" t="s">
        <v>76</v>
      </c>
      <c r="K15" s="22" t="s">
        <v>82</v>
      </c>
      <c r="AMJ15" s="25"/>
    </row>
    <row r="16" spans="1:1024" s="24" customFormat="1" ht="51.6" customHeight="1">
      <c r="A16" s="18">
        <v>12</v>
      </c>
      <c r="B16" s="21" t="s">
        <v>12</v>
      </c>
      <c r="C16" s="22" t="s">
        <v>83</v>
      </c>
      <c r="D16" s="22" t="s">
        <v>84</v>
      </c>
      <c r="E16" s="4">
        <v>6</v>
      </c>
      <c r="F16" s="4">
        <v>2</v>
      </c>
      <c r="G16" s="4">
        <v>3</v>
      </c>
      <c r="H16" s="4">
        <f>F16+G16</f>
        <v>5</v>
      </c>
      <c r="I16" s="19">
        <f>E16-H16</f>
        <v>1</v>
      </c>
      <c r="J16" s="21" t="s">
        <v>85</v>
      </c>
      <c r="K16" s="22" t="s">
        <v>86</v>
      </c>
      <c r="AMJ16" s="25"/>
    </row>
    <row r="17" spans="1:1024" s="24" customFormat="1" ht="51.6" customHeight="1">
      <c r="A17" s="18">
        <v>13</v>
      </c>
      <c r="B17" s="21" t="s">
        <v>12</v>
      </c>
      <c r="C17" s="22" t="s">
        <v>87</v>
      </c>
      <c r="D17" s="22" t="s">
        <v>88</v>
      </c>
      <c r="E17" s="21">
        <v>7</v>
      </c>
      <c r="F17" s="21">
        <v>2</v>
      </c>
      <c r="G17" s="21">
        <v>5</v>
      </c>
      <c r="H17" s="21">
        <f>SUM(F17:G17)</f>
        <v>7</v>
      </c>
      <c r="I17" s="19" t="s">
        <v>15</v>
      </c>
      <c r="J17" s="21" t="s">
        <v>63</v>
      </c>
      <c r="K17" s="22" t="s">
        <v>89</v>
      </c>
      <c r="AMJ17" s="25"/>
    </row>
    <row r="18" spans="1:1024" s="24" customFormat="1" ht="51.6" customHeight="1">
      <c r="A18" s="18">
        <v>14</v>
      </c>
      <c r="B18" s="21" t="s">
        <v>12</v>
      </c>
      <c r="C18" s="22" t="s">
        <v>90</v>
      </c>
      <c r="D18" s="22" t="s">
        <v>91</v>
      </c>
      <c r="E18" s="21">
        <v>18</v>
      </c>
      <c r="F18" s="21">
        <v>8</v>
      </c>
      <c r="G18" s="21">
        <v>10</v>
      </c>
      <c r="H18" s="21">
        <f>SUM(F18:G18)</f>
        <v>18</v>
      </c>
      <c r="I18" s="19" t="s">
        <v>15</v>
      </c>
      <c r="J18" s="19" t="s">
        <v>92</v>
      </c>
      <c r="K18" s="22" t="s">
        <v>93</v>
      </c>
      <c r="AMJ18" s="25"/>
    </row>
    <row r="19" spans="1:1024" s="24" customFormat="1" ht="51.6" customHeight="1">
      <c r="A19" s="18">
        <v>15</v>
      </c>
      <c r="B19" s="21" t="s">
        <v>12</v>
      </c>
      <c r="C19" s="22" t="s">
        <v>94</v>
      </c>
      <c r="D19" s="22" t="s">
        <v>95</v>
      </c>
      <c r="E19" s="21">
        <v>6</v>
      </c>
      <c r="F19" s="21">
        <v>6</v>
      </c>
      <c r="G19" s="21">
        <v>0</v>
      </c>
      <c r="H19" s="21">
        <f>SUM(F19:G19)</f>
        <v>6</v>
      </c>
      <c r="I19" s="19" t="s">
        <v>15</v>
      </c>
      <c r="J19" s="19" t="s">
        <v>96</v>
      </c>
      <c r="K19" s="22" t="s">
        <v>97</v>
      </c>
      <c r="AMJ19" s="25"/>
    </row>
    <row r="20" spans="1:1024" s="24" customFormat="1" ht="51.6" customHeight="1">
      <c r="A20" s="18">
        <v>16</v>
      </c>
      <c r="B20" s="21" t="s">
        <v>12</v>
      </c>
      <c r="C20" s="22" t="s">
        <v>98</v>
      </c>
      <c r="D20" s="22" t="s">
        <v>99</v>
      </c>
      <c r="E20" s="21">
        <v>36</v>
      </c>
      <c r="F20" s="21">
        <v>23</v>
      </c>
      <c r="G20" s="21">
        <v>14</v>
      </c>
      <c r="H20" s="21">
        <f>SUM(F20:G20)</f>
        <v>37</v>
      </c>
      <c r="I20" s="19" t="s">
        <v>15</v>
      </c>
      <c r="J20" s="19" t="s">
        <v>100</v>
      </c>
      <c r="K20" s="22" t="s">
        <v>101</v>
      </c>
      <c r="AMJ20" s="25"/>
    </row>
    <row r="21" spans="1:1024" s="24" customFormat="1" ht="51.6" customHeight="1">
      <c r="A21" s="18">
        <v>17</v>
      </c>
      <c r="B21" s="21" t="s">
        <v>12</v>
      </c>
      <c r="C21" s="22" t="s">
        <v>102</v>
      </c>
      <c r="D21" s="22" t="s">
        <v>103</v>
      </c>
      <c r="E21" s="21">
        <v>12</v>
      </c>
      <c r="F21" s="21">
        <v>6</v>
      </c>
      <c r="G21" s="21">
        <v>6</v>
      </c>
      <c r="H21" s="21">
        <f>SUM(F21:G21)</f>
        <v>12</v>
      </c>
      <c r="I21" s="19" t="s">
        <v>15</v>
      </c>
      <c r="J21" s="19" t="s">
        <v>104</v>
      </c>
      <c r="K21" s="22" t="s">
        <v>105</v>
      </c>
      <c r="AMJ21" s="25"/>
    </row>
    <row r="22" spans="1:1024" s="24" customFormat="1" ht="51.6" customHeight="1">
      <c r="A22" s="18">
        <v>18</v>
      </c>
      <c r="B22" s="21" t="s">
        <v>12</v>
      </c>
      <c r="C22" s="22" t="s">
        <v>46</v>
      </c>
      <c r="D22" s="22" t="s">
        <v>106</v>
      </c>
      <c r="E22" s="4">
        <v>42</v>
      </c>
      <c r="F22" s="4">
        <v>28</v>
      </c>
      <c r="G22" s="4">
        <v>13</v>
      </c>
      <c r="H22" s="4">
        <f>F22+G22</f>
        <v>41</v>
      </c>
      <c r="I22" s="19">
        <f>E22-H22</f>
        <v>1</v>
      </c>
      <c r="J22" s="19" t="s">
        <v>107</v>
      </c>
      <c r="K22" s="22" t="s">
        <v>108</v>
      </c>
      <c r="AMJ22" s="25"/>
    </row>
    <row r="23" spans="1:1024" s="24" customFormat="1" ht="51.6" customHeight="1">
      <c r="A23" s="18">
        <v>19</v>
      </c>
      <c r="B23" s="21" t="s">
        <v>12</v>
      </c>
      <c r="C23" s="22" t="s">
        <v>109</v>
      </c>
      <c r="D23" s="22" t="s">
        <v>110</v>
      </c>
      <c r="E23" s="21">
        <v>6</v>
      </c>
      <c r="F23" s="21">
        <v>2</v>
      </c>
      <c r="G23" s="21">
        <v>4</v>
      </c>
      <c r="H23" s="21">
        <f>SUM(F23:G23)</f>
        <v>6</v>
      </c>
      <c r="I23" s="19" t="s">
        <v>15</v>
      </c>
      <c r="J23" s="19" t="s">
        <v>111</v>
      </c>
      <c r="K23" s="22" t="s">
        <v>112</v>
      </c>
      <c r="AMJ23" s="25"/>
    </row>
    <row r="24" spans="1:1024" s="24" customFormat="1" ht="51.6" customHeight="1">
      <c r="A24" s="18">
        <v>20</v>
      </c>
      <c r="B24" s="21" t="s">
        <v>12</v>
      </c>
      <c r="C24" s="22" t="s">
        <v>54</v>
      </c>
      <c r="D24" s="22" t="s">
        <v>113</v>
      </c>
      <c r="E24" s="21">
        <v>24</v>
      </c>
      <c r="F24" s="21">
        <v>9</v>
      </c>
      <c r="G24" s="21">
        <v>14</v>
      </c>
      <c r="H24" s="21">
        <f>SUM(F24:G24)</f>
        <v>23</v>
      </c>
      <c r="I24" s="19">
        <v>1</v>
      </c>
      <c r="J24" s="19" t="s">
        <v>114</v>
      </c>
      <c r="K24" s="20" t="s">
        <v>115</v>
      </c>
      <c r="AMJ24" s="25"/>
    </row>
    <row r="25" spans="1:1024" s="24" customFormat="1" ht="51.6" customHeight="1">
      <c r="A25" s="18">
        <v>21</v>
      </c>
      <c r="B25" s="21" t="s">
        <v>12</v>
      </c>
      <c r="C25" s="22" t="s">
        <v>46</v>
      </c>
      <c r="D25" s="22" t="s">
        <v>116</v>
      </c>
      <c r="E25" s="4">
        <v>30</v>
      </c>
      <c r="F25" s="4">
        <v>14</v>
      </c>
      <c r="G25" s="4">
        <v>14</v>
      </c>
      <c r="H25" s="4">
        <f>F25+G25</f>
        <v>28</v>
      </c>
      <c r="I25" s="19">
        <f>E25-H25</f>
        <v>2</v>
      </c>
      <c r="J25" s="19" t="s">
        <v>114</v>
      </c>
      <c r="K25" s="22" t="s">
        <v>117</v>
      </c>
      <c r="AMJ25" s="25"/>
    </row>
    <row r="26" spans="1:1024" s="24" customFormat="1" ht="51.6" customHeight="1">
      <c r="A26" s="18">
        <v>22</v>
      </c>
      <c r="B26" s="21" t="s">
        <v>12</v>
      </c>
      <c r="C26" s="22" t="s">
        <v>90</v>
      </c>
      <c r="D26" s="22" t="s">
        <v>118</v>
      </c>
      <c r="E26" s="21">
        <v>21</v>
      </c>
      <c r="F26" s="21">
        <v>14</v>
      </c>
      <c r="G26" s="21">
        <v>7</v>
      </c>
      <c r="H26" s="21">
        <f>SUM(F26:G26)</f>
        <v>21</v>
      </c>
      <c r="I26" s="19" t="s">
        <v>15</v>
      </c>
      <c r="J26" s="19" t="s">
        <v>114</v>
      </c>
      <c r="K26" s="22" t="s">
        <v>119</v>
      </c>
      <c r="AMJ26" s="25"/>
    </row>
    <row r="27" spans="1:1024" s="24" customFormat="1" ht="69">
      <c r="A27" s="18">
        <v>23</v>
      </c>
      <c r="B27" s="21" t="s">
        <v>12</v>
      </c>
      <c r="C27" s="22" t="s">
        <v>120</v>
      </c>
      <c r="D27" s="22" t="s">
        <v>121</v>
      </c>
      <c r="E27" s="21">
        <v>12</v>
      </c>
      <c r="F27" s="21">
        <v>2</v>
      </c>
      <c r="G27" s="21">
        <v>10</v>
      </c>
      <c r="H27" s="21">
        <f>SUM(F27:G27)</f>
        <v>12</v>
      </c>
      <c r="I27" s="19" t="s">
        <v>15</v>
      </c>
      <c r="J27" s="19" t="s">
        <v>122</v>
      </c>
      <c r="K27" s="22" t="s">
        <v>123</v>
      </c>
      <c r="AMJ27" s="25"/>
    </row>
    <row r="28" spans="1:1024" s="24" customFormat="1" ht="51.6" customHeight="1">
      <c r="A28" s="18">
        <v>24</v>
      </c>
      <c r="B28" s="21" t="s">
        <v>12</v>
      </c>
      <c r="C28" s="22" t="s">
        <v>124</v>
      </c>
      <c r="D28" s="22" t="s">
        <v>125</v>
      </c>
      <c r="E28" s="4">
        <v>18</v>
      </c>
      <c r="F28" s="4">
        <v>9</v>
      </c>
      <c r="G28" s="4">
        <v>8</v>
      </c>
      <c r="H28" s="4">
        <f>F28+G28</f>
        <v>17</v>
      </c>
      <c r="I28" s="19">
        <f>E28-H28</f>
        <v>1</v>
      </c>
      <c r="J28" s="19" t="s">
        <v>126</v>
      </c>
      <c r="K28" s="22" t="s">
        <v>127</v>
      </c>
      <c r="AMJ28" s="25"/>
    </row>
    <row r="29" spans="1:1024" s="24" customFormat="1" ht="51.6" customHeight="1">
      <c r="A29" s="18">
        <v>25</v>
      </c>
      <c r="B29" s="21" t="s">
        <v>12</v>
      </c>
      <c r="C29" s="22" t="s">
        <v>128</v>
      </c>
      <c r="D29" s="22" t="s">
        <v>129</v>
      </c>
      <c r="E29" s="21">
        <v>12</v>
      </c>
      <c r="F29" s="21">
        <v>8</v>
      </c>
      <c r="G29" s="21">
        <v>4</v>
      </c>
      <c r="H29" s="21">
        <f>SUM(F29:G29)</f>
        <v>12</v>
      </c>
      <c r="I29" s="19" t="s">
        <v>15</v>
      </c>
      <c r="J29" s="19" t="s">
        <v>130</v>
      </c>
      <c r="K29" s="22" t="s">
        <v>131</v>
      </c>
      <c r="AMJ29" s="25"/>
    </row>
    <row r="30" spans="1:1024" s="24" customFormat="1" ht="51.6" customHeight="1">
      <c r="A30" s="18">
        <v>26</v>
      </c>
      <c r="B30" s="21" t="s">
        <v>12</v>
      </c>
      <c r="C30" s="22" t="s">
        <v>132</v>
      </c>
      <c r="D30" s="22" t="s">
        <v>133</v>
      </c>
      <c r="E30" s="21">
        <v>6</v>
      </c>
      <c r="F30" s="21">
        <v>4</v>
      </c>
      <c r="G30" s="21">
        <v>2</v>
      </c>
      <c r="H30" s="21">
        <f>SUM(F30:G30)</f>
        <v>6</v>
      </c>
      <c r="I30" s="19" t="s">
        <v>15</v>
      </c>
      <c r="J30" s="19" t="s">
        <v>134</v>
      </c>
      <c r="K30" s="22" t="s">
        <v>135</v>
      </c>
      <c r="AMJ30" s="25"/>
    </row>
    <row r="31" spans="1:1024" s="24" customFormat="1" ht="51.6" customHeight="1">
      <c r="A31" s="18">
        <v>27</v>
      </c>
      <c r="B31" s="21" t="s">
        <v>12</v>
      </c>
      <c r="C31" s="22" t="s">
        <v>136</v>
      </c>
      <c r="D31" s="22" t="s">
        <v>137</v>
      </c>
      <c r="E31" s="21">
        <v>15</v>
      </c>
      <c r="F31" s="21">
        <v>7</v>
      </c>
      <c r="G31" s="21">
        <v>8</v>
      </c>
      <c r="H31" s="21">
        <f>SUM(F31:G31)</f>
        <v>15</v>
      </c>
      <c r="I31" s="19" t="s">
        <v>15</v>
      </c>
      <c r="J31" s="19" t="s">
        <v>138</v>
      </c>
      <c r="K31" s="22" t="s">
        <v>139</v>
      </c>
      <c r="AMJ31" s="25"/>
    </row>
    <row r="32" spans="1:1024" s="24" customFormat="1" ht="51.6" customHeight="1">
      <c r="A32" s="18">
        <v>28</v>
      </c>
      <c r="B32" s="21" t="s">
        <v>12</v>
      </c>
      <c r="C32" s="22" t="s">
        <v>140</v>
      </c>
      <c r="D32" s="22" t="s">
        <v>141</v>
      </c>
      <c r="E32" s="21">
        <v>12</v>
      </c>
      <c r="F32" s="21">
        <v>6</v>
      </c>
      <c r="G32" s="21">
        <v>6</v>
      </c>
      <c r="H32" s="21">
        <f>SUM(F32:G32)</f>
        <v>12</v>
      </c>
      <c r="I32" s="19" t="s">
        <v>15</v>
      </c>
      <c r="J32" s="19" t="s">
        <v>142</v>
      </c>
      <c r="K32" s="22" t="s">
        <v>143</v>
      </c>
      <c r="AMJ32" s="25"/>
    </row>
    <row r="33" spans="1:1024" s="24" customFormat="1" ht="51.6" customHeight="1">
      <c r="A33" s="18">
        <v>29</v>
      </c>
      <c r="B33" s="21" t="s">
        <v>12</v>
      </c>
      <c r="C33" s="22" t="s">
        <v>144</v>
      </c>
      <c r="D33" s="22" t="s">
        <v>145</v>
      </c>
      <c r="E33" s="4">
        <v>24</v>
      </c>
      <c r="F33" s="4">
        <v>10</v>
      </c>
      <c r="G33" s="4">
        <v>12</v>
      </c>
      <c r="H33" s="4">
        <f>F33+G33</f>
        <v>22</v>
      </c>
      <c r="I33" s="19">
        <f>E33-H33</f>
        <v>2</v>
      </c>
      <c r="J33" s="19" t="s">
        <v>146</v>
      </c>
      <c r="K33" s="22" t="s">
        <v>147</v>
      </c>
      <c r="AMJ33" s="25"/>
    </row>
    <row r="34" spans="1:1024" s="24" customFormat="1" ht="51.6" customHeight="1">
      <c r="A34" s="18">
        <v>30</v>
      </c>
      <c r="B34" s="21" t="s">
        <v>12</v>
      </c>
      <c r="C34" s="22" t="s">
        <v>148</v>
      </c>
      <c r="D34" s="22" t="s">
        <v>149</v>
      </c>
      <c r="E34" s="21">
        <v>6</v>
      </c>
      <c r="F34" s="21">
        <v>2</v>
      </c>
      <c r="G34" s="21">
        <v>5</v>
      </c>
      <c r="H34" s="21">
        <f>SUM(F34:G34)</f>
        <v>7</v>
      </c>
      <c r="I34" s="19" t="s">
        <v>15</v>
      </c>
      <c r="J34" s="19" t="s">
        <v>150</v>
      </c>
      <c r="K34" s="22" t="s">
        <v>151</v>
      </c>
      <c r="AMJ34" s="25"/>
    </row>
    <row r="35" spans="1:1024" s="24" customFormat="1" ht="51.6" customHeight="1">
      <c r="A35" s="18">
        <v>31</v>
      </c>
      <c r="B35" s="21" t="s">
        <v>12</v>
      </c>
      <c r="C35" s="22" t="s">
        <v>148</v>
      </c>
      <c r="D35" s="22" t="s">
        <v>152</v>
      </c>
      <c r="E35" s="4">
        <v>18</v>
      </c>
      <c r="F35" s="4">
        <v>7</v>
      </c>
      <c r="G35" s="4">
        <v>9</v>
      </c>
      <c r="H35" s="4">
        <f>F35+G35</f>
        <v>16</v>
      </c>
      <c r="I35" s="19">
        <f>E35-H35</f>
        <v>2</v>
      </c>
      <c r="J35" s="19" t="s">
        <v>48</v>
      </c>
      <c r="K35" s="22" t="s">
        <v>153</v>
      </c>
      <c r="AMJ35" s="25"/>
    </row>
    <row r="36" spans="1:1024" s="24" customFormat="1" ht="51.6" customHeight="1">
      <c r="A36" s="18">
        <v>32</v>
      </c>
      <c r="B36" s="21" t="s">
        <v>12</v>
      </c>
      <c r="C36" s="22" t="s">
        <v>154</v>
      </c>
      <c r="D36" s="22" t="s">
        <v>155</v>
      </c>
      <c r="E36" s="21">
        <v>24</v>
      </c>
      <c r="F36" s="21">
        <v>16</v>
      </c>
      <c r="G36" s="21">
        <v>8</v>
      </c>
      <c r="H36" s="21">
        <f>SUM(F36:G36)</f>
        <v>24</v>
      </c>
      <c r="I36" s="19" t="s">
        <v>15</v>
      </c>
      <c r="J36" s="19" t="s">
        <v>156</v>
      </c>
      <c r="K36" s="22" t="s">
        <v>157</v>
      </c>
      <c r="AMJ36" s="25"/>
    </row>
    <row r="37" spans="1:1024" s="24" customFormat="1" ht="51.6" customHeight="1">
      <c r="A37" s="18">
        <v>33</v>
      </c>
      <c r="B37" s="21" t="s">
        <v>12</v>
      </c>
      <c r="C37" s="22" t="s">
        <v>158</v>
      </c>
      <c r="D37" s="22" t="s">
        <v>159</v>
      </c>
      <c r="E37" s="21">
        <v>12</v>
      </c>
      <c r="F37" s="21">
        <v>8</v>
      </c>
      <c r="G37" s="21">
        <v>4</v>
      </c>
      <c r="H37" s="21">
        <f>SUM(F37:G37)</f>
        <v>12</v>
      </c>
      <c r="I37" s="19" t="s">
        <v>15</v>
      </c>
      <c r="J37" s="19" t="s">
        <v>160</v>
      </c>
      <c r="K37" s="22" t="s">
        <v>161</v>
      </c>
      <c r="AMJ37" s="25"/>
    </row>
    <row r="38" spans="1:1024" s="24" customFormat="1" ht="51.6" customHeight="1">
      <c r="A38" s="18">
        <v>34</v>
      </c>
      <c r="B38" s="21" t="s">
        <v>12</v>
      </c>
      <c r="C38" s="22" t="s">
        <v>148</v>
      </c>
      <c r="D38" s="22" t="s">
        <v>162</v>
      </c>
      <c r="E38" s="21">
        <v>12</v>
      </c>
      <c r="F38" s="21">
        <v>7</v>
      </c>
      <c r="G38" s="21">
        <v>5</v>
      </c>
      <c r="H38" s="21">
        <f>SUM(F38:G38)</f>
        <v>12</v>
      </c>
      <c r="I38" s="19" t="s">
        <v>15</v>
      </c>
      <c r="J38" s="19" t="s">
        <v>163</v>
      </c>
      <c r="K38" s="22" t="s">
        <v>164</v>
      </c>
      <c r="AMJ38" s="25"/>
    </row>
    <row r="39" spans="1:1024" s="24" customFormat="1" ht="51.6" customHeight="1">
      <c r="A39" s="18">
        <v>35</v>
      </c>
      <c r="B39" s="21" t="s">
        <v>12</v>
      </c>
      <c r="C39" s="22" t="s">
        <v>165</v>
      </c>
      <c r="D39" s="22" t="s">
        <v>166</v>
      </c>
      <c r="E39" s="21">
        <v>6</v>
      </c>
      <c r="F39" s="21">
        <v>2</v>
      </c>
      <c r="G39" s="21">
        <v>3</v>
      </c>
      <c r="H39" s="21">
        <f>SUM(F39:G39)</f>
        <v>5</v>
      </c>
      <c r="I39" s="19">
        <v>1</v>
      </c>
      <c r="J39" s="21" t="s">
        <v>167</v>
      </c>
      <c r="K39" s="22" t="s">
        <v>168</v>
      </c>
      <c r="AMJ39" s="25"/>
    </row>
    <row r="40" spans="1:1024" s="24" customFormat="1" ht="51.6" customHeight="1">
      <c r="A40" s="18">
        <v>36</v>
      </c>
      <c r="B40" s="21" t="s">
        <v>12</v>
      </c>
      <c r="C40" s="22" t="s">
        <v>148</v>
      </c>
      <c r="D40" s="22" t="s">
        <v>169</v>
      </c>
      <c r="E40" s="4">
        <v>9</v>
      </c>
      <c r="F40" s="4">
        <v>3</v>
      </c>
      <c r="G40" s="4">
        <v>7</v>
      </c>
      <c r="H40" s="4">
        <f>F40+G40</f>
        <v>10</v>
      </c>
      <c r="I40" s="19" t="s">
        <v>15</v>
      </c>
      <c r="J40" s="21" t="s">
        <v>170</v>
      </c>
      <c r="K40" s="22" t="s">
        <v>171</v>
      </c>
      <c r="AMJ40" s="25"/>
    </row>
    <row r="41" spans="1:1024" s="24" customFormat="1" ht="51.6" customHeight="1">
      <c r="A41" s="18">
        <v>37</v>
      </c>
      <c r="B41" s="21" t="s">
        <v>12</v>
      </c>
      <c r="C41" s="22" t="s">
        <v>87</v>
      </c>
      <c r="D41" s="22" t="s">
        <v>172</v>
      </c>
      <c r="E41" s="21">
        <v>9</v>
      </c>
      <c r="F41" s="21">
        <v>3</v>
      </c>
      <c r="G41" s="21">
        <v>6</v>
      </c>
      <c r="H41" s="21">
        <f>SUM(F41:G41)</f>
        <v>9</v>
      </c>
      <c r="I41" s="19" t="s">
        <v>15</v>
      </c>
      <c r="J41" s="21" t="s">
        <v>173</v>
      </c>
      <c r="K41" s="22" t="s">
        <v>174</v>
      </c>
      <c r="AMJ41" s="25"/>
    </row>
    <row r="42" spans="1:1024" s="24" customFormat="1" ht="51.6" customHeight="1">
      <c r="A42" s="18">
        <v>38</v>
      </c>
      <c r="B42" s="21" t="s">
        <v>12</v>
      </c>
      <c r="C42" s="22" t="s">
        <v>175</v>
      </c>
      <c r="D42" s="22" t="s">
        <v>176</v>
      </c>
      <c r="E42" s="21">
        <v>9</v>
      </c>
      <c r="F42" s="21">
        <v>3</v>
      </c>
      <c r="G42" s="21">
        <v>5</v>
      </c>
      <c r="H42" s="21">
        <f>SUM(F42:G42)</f>
        <v>8</v>
      </c>
      <c r="I42" s="19">
        <v>1</v>
      </c>
      <c r="J42" s="21" t="s">
        <v>177</v>
      </c>
      <c r="K42" s="22" t="s">
        <v>178</v>
      </c>
      <c r="AMJ42" s="25"/>
    </row>
    <row r="43" spans="1:1024" s="24" customFormat="1" ht="51.6" customHeight="1">
      <c r="A43" s="18">
        <v>39</v>
      </c>
      <c r="B43" s="21" t="s">
        <v>12</v>
      </c>
      <c r="C43" s="22" t="s">
        <v>179</v>
      </c>
      <c r="D43" s="22" t="s">
        <v>180</v>
      </c>
      <c r="E43" s="21">
        <v>24</v>
      </c>
      <c r="F43" s="21">
        <v>18</v>
      </c>
      <c r="G43" s="21">
        <v>7</v>
      </c>
      <c r="H43" s="4">
        <f>F43+G43</f>
        <v>25</v>
      </c>
      <c r="I43" s="19" t="s">
        <v>15</v>
      </c>
      <c r="J43" s="21" t="s">
        <v>181</v>
      </c>
      <c r="K43" s="22" t="s">
        <v>182</v>
      </c>
      <c r="AMJ43" s="25"/>
    </row>
    <row r="44" spans="1:1024" s="24" customFormat="1" ht="51.6" customHeight="1">
      <c r="A44" s="18">
        <v>40</v>
      </c>
      <c r="B44" s="21" t="s">
        <v>12</v>
      </c>
      <c r="C44" s="22" t="s">
        <v>183</v>
      </c>
      <c r="D44" s="22" t="s">
        <v>184</v>
      </c>
      <c r="E44" s="21">
        <v>18</v>
      </c>
      <c r="F44" s="21">
        <v>10</v>
      </c>
      <c r="G44" s="21">
        <v>8</v>
      </c>
      <c r="H44" s="21">
        <f t="shared" ref="H44:H49" si="1">SUM(F44:G44)</f>
        <v>18</v>
      </c>
      <c r="I44" s="19" t="s">
        <v>15</v>
      </c>
      <c r="J44" s="21" t="s">
        <v>185</v>
      </c>
      <c r="K44" s="23" t="s">
        <v>186</v>
      </c>
      <c r="AMJ44" s="25"/>
    </row>
    <row r="45" spans="1:1024" s="24" customFormat="1" ht="51.6" customHeight="1">
      <c r="A45" s="18">
        <v>41</v>
      </c>
      <c r="B45" s="21" t="s">
        <v>12</v>
      </c>
      <c r="C45" s="22" t="s">
        <v>148</v>
      </c>
      <c r="D45" s="22" t="s">
        <v>187</v>
      </c>
      <c r="E45" s="21">
        <v>9</v>
      </c>
      <c r="F45" s="21">
        <v>9</v>
      </c>
      <c r="G45" s="21">
        <v>1</v>
      </c>
      <c r="H45" s="21">
        <f t="shared" si="1"/>
        <v>10</v>
      </c>
      <c r="I45" s="19" t="s">
        <v>15</v>
      </c>
      <c r="J45" s="21" t="s">
        <v>188</v>
      </c>
      <c r="K45" s="23" t="s">
        <v>189</v>
      </c>
      <c r="AMJ45" s="25"/>
    </row>
    <row r="46" spans="1:1024" s="24" customFormat="1" ht="51.6" customHeight="1">
      <c r="A46" s="18">
        <v>42</v>
      </c>
      <c r="B46" s="21" t="s">
        <v>12</v>
      </c>
      <c r="C46" s="22" t="s">
        <v>148</v>
      </c>
      <c r="D46" s="22" t="s">
        <v>190</v>
      </c>
      <c r="E46" s="21">
        <v>6</v>
      </c>
      <c r="F46" s="21">
        <v>4</v>
      </c>
      <c r="G46" s="21">
        <v>2</v>
      </c>
      <c r="H46" s="21">
        <f t="shared" si="1"/>
        <v>6</v>
      </c>
      <c r="I46" s="19" t="s">
        <v>15</v>
      </c>
      <c r="J46" s="21" t="s">
        <v>191</v>
      </c>
      <c r="K46" s="23" t="s">
        <v>192</v>
      </c>
      <c r="AMJ46" s="25"/>
    </row>
    <row r="47" spans="1:1024" s="24" customFormat="1" ht="51.6" customHeight="1">
      <c r="A47" s="18">
        <v>43</v>
      </c>
      <c r="B47" s="21" t="s">
        <v>12</v>
      </c>
      <c r="C47" s="22" t="s">
        <v>50</v>
      </c>
      <c r="D47" s="27" t="s">
        <v>193</v>
      </c>
      <c r="E47" s="21">
        <v>6</v>
      </c>
      <c r="F47" s="21">
        <v>4</v>
      </c>
      <c r="G47" s="21">
        <v>2</v>
      </c>
      <c r="H47" s="21">
        <f t="shared" si="1"/>
        <v>6</v>
      </c>
      <c r="I47" s="19" t="s">
        <v>15</v>
      </c>
      <c r="J47" s="21" t="s">
        <v>194</v>
      </c>
      <c r="K47" s="22" t="s">
        <v>195</v>
      </c>
      <c r="AMJ47" s="25"/>
    </row>
    <row r="48" spans="1:1024" s="24" customFormat="1" ht="51.6" customHeight="1">
      <c r="A48" s="18">
        <v>44</v>
      </c>
      <c r="B48" s="21" t="s">
        <v>12</v>
      </c>
      <c r="C48" s="22" t="s">
        <v>50</v>
      </c>
      <c r="D48" s="27" t="s">
        <v>196</v>
      </c>
      <c r="E48" s="21">
        <v>6</v>
      </c>
      <c r="F48" s="21">
        <v>5</v>
      </c>
      <c r="G48" s="21">
        <v>1</v>
      </c>
      <c r="H48" s="21">
        <f t="shared" si="1"/>
        <v>6</v>
      </c>
      <c r="I48" s="19" t="s">
        <v>15</v>
      </c>
      <c r="J48" s="21" t="s">
        <v>197</v>
      </c>
      <c r="K48" s="22" t="s">
        <v>198</v>
      </c>
      <c r="AMJ48" s="25"/>
    </row>
    <row r="49" spans="1:1024" s="24" customFormat="1" ht="51.6" customHeight="1">
      <c r="A49" s="18">
        <v>45</v>
      </c>
      <c r="B49" s="21" t="s">
        <v>12</v>
      </c>
      <c r="C49" s="22" t="s">
        <v>148</v>
      </c>
      <c r="D49" s="22" t="s">
        <v>199</v>
      </c>
      <c r="E49" s="21">
        <v>6</v>
      </c>
      <c r="F49" s="21">
        <v>2</v>
      </c>
      <c r="G49" s="21">
        <v>0</v>
      </c>
      <c r="H49" s="21">
        <f t="shared" si="1"/>
        <v>2</v>
      </c>
      <c r="I49" s="19">
        <v>4</v>
      </c>
      <c r="J49" s="21" t="s">
        <v>200</v>
      </c>
      <c r="K49" s="23" t="s">
        <v>201</v>
      </c>
      <c r="AMJ49" s="25"/>
    </row>
    <row r="50" spans="1:1024" s="24" customFormat="1" ht="51.6" customHeight="1">
      <c r="A50" s="18">
        <v>46</v>
      </c>
      <c r="B50" s="21" t="s">
        <v>13</v>
      </c>
      <c r="C50" s="22" t="s">
        <v>74</v>
      </c>
      <c r="D50" s="22" t="s">
        <v>202</v>
      </c>
      <c r="E50" s="18">
        <v>42</v>
      </c>
      <c r="F50" s="18">
        <v>21</v>
      </c>
      <c r="G50" s="18">
        <v>21</v>
      </c>
      <c r="H50" s="21">
        <v>42</v>
      </c>
      <c r="I50" s="19" t="s">
        <v>15</v>
      </c>
      <c r="J50" s="21" t="s">
        <v>203</v>
      </c>
      <c r="K50" s="22" t="s">
        <v>204</v>
      </c>
      <c r="AMJ50" s="25"/>
    </row>
    <row r="51" spans="1:1024" s="24" customFormat="1" ht="51.6" customHeight="1">
      <c r="A51" s="18">
        <v>47</v>
      </c>
      <c r="B51" s="21" t="s">
        <v>13</v>
      </c>
      <c r="C51" s="22" t="s">
        <v>50</v>
      </c>
      <c r="D51" s="22" t="s">
        <v>205</v>
      </c>
      <c r="E51" s="18">
        <v>42</v>
      </c>
      <c r="F51" s="21">
        <v>18</v>
      </c>
      <c r="G51" s="21">
        <v>24</v>
      </c>
      <c r="H51" s="21">
        <f>SUM(F51:G51)</f>
        <v>42</v>
      </c>
      <c r="I51" s="19" t="s">
        <v>15</v>
      </c>
      <c r="J51" s="21" t="s">
        <v>206</v>
      </c>
      <c r="K51" s="22" t="s">
        <v>207</v>
      </c>
      <c r="AMJ51" s="25"/>
    </row>
    <row r="52" spans="1:1024" s="24" customFormat="1" ht="51.6" customHeight="1">
      <c r="A52" s="18">
        <v>48</v>
      </c>
      <c r="B52" s="21" t="s">
        <v>13</v>
      </c>
      <c r="C52" s="22" t="s">
        <v>74</v>
      </c>
      <c r="D52" s="22" t="s">
        <v>208</v>
      </c>
      <c r="E52" s="18">
        <v>48</v>
      </c>
      <c r="F52" s="18">
        <v>22</v>
      </c>
      <c r="G52" s="18">
        <v>24</v>
      </c>
      <c r="H52" s="21">
        <f>SUM(F52:G52)</f>
        <v>46</v>
      </c>
      <c r="I52" s="19">
        <v>2</v>
      </c>
      <c r="J52" s="21" t="s">
        <v>209</v>
      </c>
      <c r="K52" s="22" t="s">
        <v>210</v>
      </c>
      <c r="AMJ52" s="25"/>
    </row>
    <row r="53" spans="1:1024" s="24" customFormat="1" ht="51.6" customHeight="1">
      <c r="A53" s="18">
        <v>49</v>
      </c>
      <c r="B53" s="21" t="s">
        <v>13</v>
      </c>
      <c r="C53" s="22" t="s">
        <v>74</v>
      </c>
      <c r="D53" s="22" t="s">
        <v>211</v>
      </c>
      <c r="E53" s="18">
        <v>42</v>
      </c>
      <c r="F53" s="18">
        <v>14</v>
      </c>
      <c r="G53" s="18">
        <v>27</v>
      </c>
      <c r="H53" s="21">
        <v>41</v>
      </c>
      <c r="I53" s="19">
        <v>1</v>
      </c>
      <c r="J53" s="21" t="s">
        <v>209</v>
      </c>
      <c r="K53" s="28" t="s">
        <v>212</v>
      </c>
      <c r="AMJ53" s="25"/>
    </row>
    <row r="54" spans="1:1024" s="24" customFormat="1" ht="51.6" customHeight="1">
      <c r="A54" s="18">
        <v>50</v>
      </c>
      <c r="B54" s="21" t="s">
        <v>13</v>
      </c>
      <c r="C54" s="22" t="s">
        <v>213</v>
      </c>
      <c r="D54" s="22" t="s">
        <v>214</v>
      </c>
      <c r="E54" s="18">
        <v>42</v>
      </c>
      <c r="F54" s="18">
        <v>18</v>
      </c>
      <c r="G54" s="18">
        <v>17</v>
      </c>
      <c r="H54" s="21">
        <v>35</v>
      </c>
      <c r="I54" s="19">
        <v>7</v>
      </c>
      <c r="J54" s="21" t="s">
        <v>215</v>
      </c>
      <c r="K54" s="22" t="s">
        <v>216</v>
      </c>
      <c r="AMJ54" s="25"/>
    </row>
    <row r="55" spans="1:1024" s="24" customFormat="1" ht="51.6" customHeight="1">
      <c r="A55" s="18">
        <v>51</v>
      </c>
      <c r="B55" s="21" t="s">
        <v>13</v>
      </c>
      <c r="C55" s="22" t="s">
        <v>90</v>
      </c>
      <c r="D55" s="22" t="s">
        <v>217</v>
      </c>
      <c r="E55" s="18">
        <v>44</v>
      </c>
      <c r="F55" s="18">
        <v>26</v>
      </c>
      <c r="G55" s="18">
        <v>18</v>
      </c>
      <c r="H55" s="18">
        <f t="shared" ref="H55:H77" si="2">SUM(F55:G55)</f>
        <v>44</v>
      </c>
      <c r="I55" s="19" t="s">
        <v>15</v>
      </c>
      <c r="J55" s="21" t="s">
        <v>218</v>
      </c>
      <c r="K55" s="22" t="s">
        <v>219</v>
      </c>
      <c r="AMJ55" s="25"/>
    </row>
    <row r="56" spans="1:1024" s="24" customFormat="1" ht="51.6" customHeight="1">
      <c r="A56" s="18">
        <v>52</v>
      </c>
      <c r="B56" s="21" t="s">
        <v>13</v>
      </c>
      <c r="C56" s="22" t="s">
        <v>90</v>
      </c>
      <c r="D56" s="22" t="s">
        <v>220</v>
      </c>
      <c r="E56" s="18">
        <v>4</v>
      </c>
      <c r="F56" s="18">
        <v>0</v>
      </c>
      <c r="G56" s="18">
        <v>4</v>
      </c>
      <c r="H56" s="21">
        <f t="shared" si="2"/>
        <v>4</v>
      </c>
      <c r="I56" s="19" t="s">
        <v>15</v>
      </c>
      <c r="J56" s="21" t="s">
        <v>221</v>
      </c>
      <c r="K56" s="22" t="s">
        <v>222</v>
      </c>
      <c r="AMJ56" s="25"/>
    </row>
    <row r="57" spans="1:1024" s="24" customFormat="1" ht="51.6" customHeight="1">
      <c r="A57" s="18">
        <v>53</v>
      </c>
      <c r="B57" s="21" t="s">
        <v>13</v>
      </c>
      <c r="C57" s="22" t="s">
        <v>124</v>
      </c>
      <c r="D57" s="22" t="s">
        <v>223</v>
      </c>
      <c r="E57" s="18">
        <v>12</v>
      </c>
      <c r="F57" s="18">
        <v>2</v>
      </c>
      <c r="G57" s="18">
        <v>10</v>
      </c>
      <c r="H57" s="18">
        <f t="shared" si="2"/>
        <v>12</v>
      </c>
      <c r="I57" s="19" t="s">
        <v>15</v>
      </c>
      <c r="J57" s="21" t="s">
        <v>224</v>
      </c>
      <c r="K57" s="22" t="s">
        <v>225</v>
      </c>
      <c r="AMJ57" s="25"/>
    </row>
    <row r="58" spans="1:1024" s="24" customFormat="1" ht="51.6" customHeight="1">
      <c r="A58" s="18">
        <v>54</v>
      </c>
      <c r="B58" s="21" t="s">
        <v>13</v>
      </c>
      <c r="C58" s="22" t="s">
        <v>226</v>
      </c>
      <c r="D58" s="22" t="s">
        <v>227</v>
      </c>
      <c r="E58" s="18">
        <v>30</v>
      </c>
      <c r="F58" s="18">
        <v>14</v>
      </c>
      <c r="G58" s="18">
        <v>16</v>
      </c>
      <c r="H58" s="21">
        <f t="shared" si="2"/>
        <v>30</v>
      </c>
      <c r="I58" s="19" t="s">
        <v>15</v>
      </c>
      <c r="J58" s="21" t="s">
        <v>228</v>
      </c>
      <c r="K58" s="22" t="s">
        <v>229</v>
      </c>
      <c r="AMJ58" s="25"/>
    </row>
    <row r="59" spans="1:1024" s="24" customFormat="1" ht="51.6" customHeight="1">
      <c r="A59" s="18">
        <v>55</v>
      </c>
      <c r="B59" s="21" t="s">
        <v>13</v>
      </c>
      <c r="C59" s="22" t="s">
        <v>50</v>
      </c>
      <c r="D59" s="22" t="s">
        <v>230</v>
      </c>
      <c r="E59" s="18">
        <v>12</v>
      </c>
      <c r="F59" s="18">
        <v>5</v>
      </c>
      <c r="G59" s="18">
        <v>7</v>
      </c>
      <c r="H59" s="21">
        <f t="shared" si="2"/>
        <v>12</v>
      </c>
      <c r="I59" s="19" t="s">
        <v>15</v>
      </c>
      <c r="J59" s="21" t="s">
        <v>228</v>
      </c>
      <c r="K59" s="22" t="s">
        <v>231</v>
      </c>
      <c r="AMJ59" s="25"/>
    </row>
    <row r="60" spans="1:1024" s="24" customFormat="1" ht="51.6" customHeight="1">
      <c r="A60" s="18">
        <v>56</v>
      </c>
      <c r="B60" s="21" t="s">
        <v>13</v>
      </c>
      <c r="C60" s="22" t="s">
        <v>148</v>
      </c>
      <c r="D60" s="22" t="s">
        <v>232</v>
      </c>
      <c r="E60" s="18">
        <v>12</v>
      </c>
      <c r="F60" s="18">
        <v>6</v>
      </c>
      <c r="G60" s="18">
        <v>5</v>
      </c>
      <c r="H60" s="18">
        <f t="shared" si="2"/>
        <v>11</v>
      </c>
      <c r="I60" s="19">
        <v>1</v>
      </c>
      <c r="J60" s="21" t="s">
        <v>233</v>
      </c>
      <c r="K60" s="29" t="s">
        <v>234</v>
      </c>
      <c r="AMJ60" s="25"/>
    </row>
    <row r="61" spans="1:1024" s="24" customFormat="1" ht="51.6" customHeight="1">
      <c r="A61" s="18">
        <v>57</v>
      </c>
      <c r="B61" s="21" t="s">
        <v>13</v>
      </c>
      <c r="C61" s="22" t="s">
        <v>226</v>
      </c>
      <c r="D61" s="22" t="s">
        <v>235</v>
      </c>
      <c r="E61" s="18">
        <v>30</v>
      </c>
      <c r="F61" s="18">
        <v>7</v>
      </c>
      <c r="G61" s="18">
        <v>23</v>
      </c>
      <c r="H61" s="18">
        <f t="shared" si="2"/>
        <v>30</v>
      </c>
      <c r="I61" s="19" t="s">
        <v>15</v>
      </c>
      <c r="J61" s="21" t="s">
        <v>236</v>
      </c>
      <c r="K61" s="22" t="s">
        <v>237</v>
      </c>
      <c r="AMJ61" s="25"/>
    </row>
    <row r="62" spans="1:1024" s="24" customFormat="1" ht="51.6" customHeight="1">
      <c r="A62" s="18">
        <v>58</v>
      </c>
      <c r="B62" s="21" t="s">
        <v>13</v>
      </c>
      <c r="C62" s="22" t="s">
        <v>238</v>
      </c>
      <c r="D62" s="22" t="s">
        <v>239</v>
      </c>
      <c r="E62" s="18">
        <v>12</v>
      </c>
      <c r="F62" s="18">
        <v>6</v>
      </c>
      <c r="G62" s="18">
        <v>5</v>
      </c>
      <c r="H62" s="21">
        <f t="shared" si="2"/>
        <v>11</v>
      </c>
      <c r="I62" s="19">
        <v>1</v>
      </c>
      <c r="J62" s="21" t="s">
        <v>240</v>
      </c>
      <c r="K62" s="22" t="s">
        <v>241</v>
      </c>
      <c r="AMJ62" s="25"/>
    </row>
    <row r="63" spans="1:1024" s="24" customFormat="1" ht="51.6" customHeight="1">
      <c r="A63" s="18">
        <v>59</v>
      </c>
      <c r="B63" s="21" t="s">
        <v>13</v>
      </c>
      <c r="C63" s="22" t="s">
        <v>242</v>
      </c>
      <c r="D63" s="22" t="s">
        <v>243</v>
      </c>
      <c r="E63" s="18">
        <v>12</v>
      </c>
      <c r="F63" s="18">
        <v>9</v>
      </c>
      <c r="G63" s="18">
        <v>4</v>
      </c>
      <c r="H63" s="21">
        <f t="shared" si="2"/>
        <v>13</v>
      </c>
      <c r="I63" s="19" t="s">
        <v>15</v>
      </c>
      <c r="J63" s="21" t="s">
        <v>244</v>
      </c>
      <c r="K63" s="22" t="s">
        <v>245</v>
      </c>
      <c r="AMJ63" s="25"/>
    </row>
    <row r="64" spans="1:1024" s="24" customFormat="1" ht="51.6" customHeight="1">
      <c r="A64" s="18">
        <v>60</v>
      </c>
      <c r="B64" s="21" t="s">
        <v>13</v>
      </c>
      <c r="C64" s="22" t="s">
        <v>246</v>
      </c>
      <c r="D64" s="22" t="s">
        <v>247</v>
      </c>
      <c r="E64" s="18">
        <v>6</v>
      </c>
      <c r="F64" s="18">
        <v>3</v>
      </c>
      <c r="G64" s="18">
        <v>3</v>
      </c>
      <c r="H64" s="21">
        <f t="shared" si="2"/>
        <v>6</v>
      </c>
      <c r="I64" s="19" t="s">
        <v>15</v>
      </c>
      <c r="J64" s="21" t="s">
        <v>248</v>
      </c>
      <c r="K64" s="22" t="s">
        <v>249</v>
      </c>
      <c r="AMJ64" s="25"/>
    </row>
    <row r="65" spans="1:1024" s="24" customFormat="1" ht="51.6" customHeight="1">
      <c r="A65" s="18">
        <v>61</v>
      </c>
      <c r="B65" s="21" t="s">
        <v>13</v>
      </c>
      <c r="C65" s="22" t="s">
        <v>250</v>
      </c>
      <c r="D65" s="22" t="s">
        <v>251</v>
      </c>
      <c r="E65" s="18">
        <v>6</v>
      </c>
      <c r="F65" s="18">
        <v>5</v>
      </c>
      <c r="G65" s="18">
        <v>1</v>
      </c>
      <c r="H65" s="18">
        <f t="shared" si="2"/>
        <v>6</v>
      </c>
      <c r="I65" s="19" t="s">
        <v>15</v>
      </c>
      <c r="J65" s="30" t="s">
        <v>252</v>
      </c>
      <c r="K65" s="22" t="s">
        <v>253</v>
      </c>
      <c r="AMJ65" s="25"/>
    </row>
    <row r="66" spans="1:1024" s="24" customFormat="1" ht="51.6" customHeight="1">
      <c r="A66" s="18">
        <v>62</v>
      </c>
      <c r="B66" s="21" t="s">
        <v>13</v>
      </c>
      <c r="C66" s="22" t="s">
        <v>254</v>
      </c>
      <c r="D66" s="22" t="s">
        <v>255</v>
      </c>
      <c r="E66" s="18">
        <v>6</v>
      </c>
      <c r="F66" s="18">
        <v>5</v>
      </c>
      <c r="G66" s="18">
        <v>1</v>
      </c>
      <c r="H66" s="18">
        <f t="shared" si="2"/>
        <v>6</v>
      </c>
      <c r="I66" s="19" t="s">
        <v>15</v>
      </c>
      <c r="J66" s="21" t="s">
        <v>256</v>
      </c>
      <c r="K66" s="22" t="s">
        <v>257</v>
      </c>
      <c r="AMJ66" s="25"/>
    </row>
    <row r="67" spans="1:1024" s="24" customFormat="1" ht="51.6" customHeight="1">
      <c r="A67" s="18">
        <v>63</v>
      </c>
      <c r="B67" s="21" t="s">
        <v>13</v>
      </c>
      <c r="C67" s="22" t="s">
        <v>258</v>
      </c>
      <c r="D67" s="22" t="s">
        <v>259</v>
      </c>
      <c r="E67" s="18">
        <v>6</v>
      </c>
      <c r="F67" s="18">
        <v>6</v>
      </c>
      <c r="G67" s="18">
        <v>1</v>
      </c>
      <c r="H67" s="21">
        <f t="shared" si="2"/>
        <v>7</v>
      </c>
      <c r="I67" s="19" t="s">
        <v>15</v>
      </c>
      <c r="J67" s="21" t="s">
        <v>260</v>
      </c>
      <c r="K67" s="22" t="s">
        <v>261</v>
      </c>
      <c r="AMJ67" s="25"/>
    </row>
    <row r="68" spans="1:1024" s="24" customFormat="1" ht="51.6" customHeight="1">
      <c r="A68" s="18">
        <v>64</v>
      </c>
      <c r="B68" s="21" t="s">
        <v>13</v>
      </c>
      <c r="C68" s="22" t="s">
        <v>74</v>
      </c>
      <c r="D68" s="22" t="s">
        <v>262</v>
      </c>
      <c r="E68" s="18">
        <v>12</v>
      </c>
      <c r="F68" s="18">
        <v>2</v>
      </c>
      <c r="G68" s="18">
        <v>10</v>
      </c>
      <c r="H68" s="18">
        <f t="shared" si="2"/>
        <v>12</v>
      </c>
      <c r="I68" s="19" t="s">
        <v>15</v>
      </c>
      <c r="J68" s="21" t="s">
        <v>263</v>
      </c>
      <c r="K68" s="22" t="s">
        <v>264</v>
      </c>
      <c r="AMJ68" s="25"/>
    </row>
    <row r="69" spans="1:1024" s="24" customFormat="1" ht="51.6" customHeight="1">
      <c r="A69" s="18">
        <v>65</v>
      </c>
      <c r="B69" s="21" t="s">
        <v>13</v>
      </c>
      <c r="C69" s="22" t="s">
        <v>90</v>
      </c>
      <c r="D69" s="22" t="s">
        <v>265</v>
      </c>
      <c r="E69" s="18">
        <v>42</v>
      </c>
      <c r="F69" s="18">
        <v>18</v>
      </c>
      <c r="G69" s="18">
        <v>22</v>
      </c>
      <c r="H69" s="21">
        <f t="shared" si="2"/>
        <v>40</v>
      </c>
      <c r="I69" s="19">
        <v>2</v>
      </c>
      <c r="J69" s="21" t="s">
        <v>266</v>
      </c>
      <c r="K69" s="22" t="s">
        <v>267</v>
      </c>
      <c r="AMJ69" s="25"/>
    </row>
    <row r="70" spans="1:1024" s="24" customFormat="1" ht="51.6" customHeight="1">
      <c r="A70" s="18">
        <v>66</v>
      </c>
      <c r="B70" s="21" t="s">
        <v>13</v>
      </c>
      <c r="C70" s="22" t="s">
        <v>268</v>
      </c>
      <c r="D70" s="22" t="s">
        <v>269</v>
      </c>
      <c r="E70" s="18">
        <v>6</v>
      </c>
      <c r="F70" s="18">
        <v>4</v>
      </c>
      <c r="G70" s="18">
        <v>1</v>
      </c>
      <c r="H70" s="21">
        <f t="shared" si="2"/>
        <v>5</v>
      </c>
      <c r="I70" s="19">
        <v>1</v>
      </c>
      <c r="J70" s="31">
        <v>-655999</v>
      </c>
      <c r="K70" s="22" t="s">
        <v>270</v>
      </c>
      <c r="AMJ70" s="25"/>
    </row>
    <row r="71" spans="1:1024" s="24" customFormat="1" ht="51.6" customHeight="1">
      <c r="A71" s="18">
        <v>67</v>
      </c>
      <c r="B71" s="21" t="s">
        <v>13</v>
      </c>
      <c r="C71" s="22" t="s">
        <v>46</v>
      </c>
      <c r="D71" s="22" t="s">
        <v>271</v>
      </c>
      <c r="E71" s="18">
        <v>6</v>
      </c>
      <c r="F71" s="18">
        <v>5</v>
      </c>
      <c r="G71" s="18">
        <v>1</v>
      </c>
      <c r="H71" s="21">
        <f t="shared" si="2"/>
        <v>6</v>
      </c>
      <c r="I71" s="19" t="s">
        <v>15</v>
      </c>
      <c r="J71" s="31">
        <v>-655997</v>
      </c>
      <c r="K71" s="22" t="s">
        <v>272</v>
      </c>
      <c r="AMJ71" s="25"/>
    </row>
    <row r="72" spans="1:1024" s="24" customFormat="1" ht="51.6" customHeight="1">
      <c r="A72" s="18">
        <v>68</v>
      </c>
      <c r="B72" s="21" t="s">
        <v>13</v>
      </c>
      <c r="C72" s="22" t="s">
        <v>50</v>
      </c>
      <c r="D72" s="22" t="s">
        <v>273</v>
      </c>
      <c r="E72" s="18">
        <v>12</v>
      </c>
      <c r="F72" s="18">
        <v>8</v>
      </c>
      <c r="G72" s="18">
        <v>4</v>
      </c>
      <c r="H72" s="21">
        <f t="shared" si="2"/>
        <v>12</v>
      </c>
      <c r="I72" s="19" t="s">
        <v>15</v>
      </c>
      <c r="J72" s="19" t="s">
        <v>274</v>
      </c>
      <c r="K72" s="22" t="s">
        <v>275</v>
      </c>
      <c r="AMJ72" s="25"/>
    </row>
    <row r="73" spans="1:1024" s="24" customFormat="1" ht="51.6" customHeight="1">
      <c r="A73" s="18">
        <v>69</v>
      </c>
      <c r="B73" s="21" t="s">
        <v>13</v>
      </c>
      <c r="C73" s="22" t="s">
        <v>276</v>
      </c>
      <c r="D73" s="22" t="s">
        <v>277</v>
      </c>
      <c r="E73" s="18">
        <v>6</v>
      </c>
      <c r="F73" s="18">
        <v>2</v>
      </c>
      <c r="G73" s="21">
        <v>4</v>
      </c>
      <c r="H73" s="21">
        <f t="shared" si="2"/>
        <v>6</v>
      </c>
      <c r="I73" s="19" t="s">
        <v>15</v>
      </c>
      <c r="J73" s="19" t="s">
        <v>278</v>
      </c>
      <c r="K73" s="22" t="s">
        <v>279</v>
      </c>
      <c r="AMJ73" s="25"/>
    </row>
    <row r="74" spans="1:1024" s="24" customFormat="1" ht="51.6" customHeight="1">
      <c r="A74" s="18">
        <v>70</v>
      </c>
      <c r="B74" s="21" t="s">
        <v>13</v>
      </c>
      <c r="C74" s="22" t="s">
        <v>87</v>
      </c>
      <c r="D74" s="22" t="s">
        <v>280</v>
      </c>
      <c r="E74" s="18">
        <v>6</v>
      </c>
      <c r="F74" s="18">
        <v>1</v>
      </c>
      <c r="G74" s="21">
        <v>5</v>
      </c>
      <c r="H74" s="21">
        <f t="shared" si="2"/>
        <v>6</v>
      </c>
      <c r="I74" s="19" t="s">
        <v>15</v>
      </c>
      <c r="J74" s="19" t="s">
        <v>281</v>
      </c>
      <c r="K74" s="22" t="s">
        <v>282</v>
      </c>
      <c r="AMJ74" s="25"/>
    </row>
    <row r="75" spans="1:1024" s="24" customFormat="1" ht="51.6" customHeight="1">
      <c r="A75" s="18">
        <v>71</v>
      </c>
      <c r="B75" s="21" t="s">
        <v>13</v>
      </c>
      <c r="C75" s="22" t="s">
        <v>283</v>
      </c>
      <c r="D75" s="22" t="s">
        <v>284</v>
      </c>
      <c r="E75" s="18">
        <v>12</v>
      </c>
      <c r="F75" s="18">
        <v>9</v>
      </c>
      <c r="G75" s="21">
        <v>2</v>
      </c>
      <c r="H75" s="21">
        <f t="shared" si="2"/>
        <v>11</v>
      </c>
      <c r="I75" s="19">
        <v>1</v>
      </c>
      <c r="J75" s="19" t="s">
        <v>285</v>
      </c>
      <c r="K75" s="22" t="s">
        <v>286</v>
      </c>
      <c r="AMJ75" s="25"/>
    </row>
    <row r="76" spans="1:1024" s="24" customFormat="1" ht="51.6" customHeight="1">
      <c r="A76" s="18">
        <v>72</v>
      </c>
      <c r="B76" s="21" t="s">
        <v>14</v>
      </c>
      <c r="C76" s="22" t="s">
        <v>287</v>
      </c>
      <c r="D76" s="22" t="s">
        <v>288</v>
      </c>
      <c r="E76" s="21">
        <v>18</v>
      </c>
      <c r="F76" s="18">
        <v>9</v>
      </c>
      <c r="G76" s="21">
        <v>9</v>
      </c>
      <c r="H76" s="18">
        <f t="shared" si="2"/>
        <v>18</v>
      </c>
      <c r="I76" s="19" t="s">
        <v>15</v>
      </c>
      <c r="J76" s="21" t="s">
        <v>289</v>
      </c>
      <c r="K76" s="22" t="s">
        <v>290</v>
      </c>
      <c r="AMJ76" s="25"/>
    </row>
    <row r="77" spans="1:1024" s="24" customFormat="1" ht="51.6" customHeight="1">
      <c r="A77" s="18">
        <v>73</v>
      </c>
      <c r="B77" s="21" t="s">
        <v>14</v>
      </c>
      <c r="C77" s="22" t="s">
        <v>291</v>
      </c>
      <c r="D77" s="22" t="s">
        <v>292</v>
      </c>
      <c r="E77" s="21">
        <v>6</v>
      </c>
      <c r="F77" s="21">
        <v>3</v>
      </c>
      <c r="G77" s="21">
        <v>3</v>
      </c>
      <c r="H77" s="21">
        <f t="shared" si="2"/>
        <v>6</v>
      </c>
      <c r="I77" s="19" t="s">
        <v>15</v>
      </c>
      <c r="J77" s="21" t="s">
        <v>293</v>
      </c>
      <c r="K77" s="22" t="s">
        <v>294</v>
      </c>
      <c r="AMJ77" s="25"/>
    </row>
    <row r="78" spans="1:1024" s="24" customFormat="1" ht="51.6" customHeight="1">
      <c r="A78" s="18">
        <v>74</v>
      </c>
      <c r="B78" s="21" t="s">
        <v>16</v>
      </c>
      <c r="C78" s="22" t="s">
        <v>295</v>
      </c>
      <c r="D78" s="22" t="s">
        <v>296</v>
      </c>
      <c r="E78" s="18">
        <v>30</v>
      </c>
      <c r="F78" s="21">
        <v>9</v>
      </c>
      <c r="G78" s="21">
        <v>17</v>
      </c>
      <c r="H78" s="21">
        <v>26</v>
      </c>
      <c r="I78" s="19">
        <v>4</v>
      </c>
      <c r="J78" s="19" t="s">
        <v>297</v>
      </c>
      <c r="K78" s="23" t="s">
        <v>298</v>
      </c>
      <c r="AMJ78" s="25"/>
    </row>
    <row r="79" spans="1:1024" s="24" customFormat="1" ht="51.6" customHeight="1">
      <c r="A79" s="18">
        <v>75</v>
      </c>
      <c r="B79" s="21" t="s">
        <v>16</v>
      </c>
      <c r="C79" s="22" t="s">
        <v>295</v>
      </c>
      <c r="D79" s="22" t="s">
        <v>299</v>
      </c>
      <c r="E79" s="21">
        <v>12</v>
      </c>
      <c r="F79" s="21">
        <v>1</v>
      </c>
      <c r="G79" s="21">
        <v>5</v>
      </c>
      <c r="H79" s="21">
        <v>6</v>
      </c>
      <c r="I79" s="19">
        <v>6</v>
      </c>
      <c r="J79" s="21" t="s">
        <v>300</v>
      </c>
      <c r="K79" s="22" t="s">
        <v>301</v>
      </c>
      <c r="AMJ79" s="25"/>
    </row>
    <row r="80" spans="1:1024" s="24" customFormat="1" ht="51.6" customHeight="1">
      <c r="A80" s="18">
        <v>76</v>
      </c>
      <c r="B80" s="21" t="s">
        <v>17</v>
      </c>
      <c r="C80" s="22" t="s">
        <v>302</v>
      </c>
      <c r="D80" s="22" t="s">
        <v>303</v>
      </c>
      <c r="E80" s="18">
        <v>12</v>
      </c>
      <c r="F80" s="21">
        <v>3</v>
      </c>
      <c r="G80" s="21">
        <v>9</v>
      </c>
      <c r="H80" s="21">
        <v>12</v>
      </c>
      <c r="I80" s="19" t="s">
        <v>15</v>
      </c>
      <c r="J80" s="19" t="s">
        <v>304</v>
      </c>
      <c r="K80" s="32" t="s">
        <v>305</v>
      </c>
      <c r="AMJ80" s="25"/>
    </row>
    <row r="81" spans="1:1024" s="24" customFormat="1" ht="51.6" customHeight="1">
      <c r="A81" s="18">
        <v>77</v>
      </c>
      <c r="B81" s="21" t="s">
        <v>17</v>
      </c>
      <c r="C81" s="22" t="s">
        <v>306</v>
      </c>
      <c r="D81" s="22" t="s">
        <v>307</v>
      </c>
      <c r="E81" s="21">
        <v>6</v>
      </c>
      <c r="F81" s="21">
        <v>0</v>
      </c>
      <c r="G81" s="21">
        <v>7</v>
      </c>
      <c r="H81" s="21">
        <f t="shared" ref="H81:H95" si="3">SUM(F81:G81)</f>
        <v>7</v>
      </c>
      <c r="I81" s="19" t="s">
        <v>15</v>
      </c>
      <c r="J81" s="21" t="s">
        <v>308</v>
      </c>
      <c r="K81" s="32" t="s">
        <v>309</v>
      </c>
      <c r="AMJ81" s="25"/>
    </row>
    <row r="82" spans="1:1024" s="24" customFormat="1" ht="51.6" customHeight="1">
      <c r="A82" s="18">
        <v>78</v>
      </c>
      <c r="B82" s="21" t="s">
        <v>19</v>
      </c>
      <c r="C82" s="22" t="s">
        <v>310</v>
      </c>
      <c r="D82" s="22" t="s">
        <v>311</v>
      </c>
      <c r="E82" s="23">
        <v>12</v>
      </c>
      <c r="F82" s="23">
        <v>7</v>
      </c>
      <c r="G82" s="23">
        <v>5</v>
      </c>
      <c r="H82" s="23">
        <f t="shared" si="3"/>
        <v>12</v>
      </c>
      <c r="I82" s="33" t="s">
        <v>15</v>
      </c>
      <c r="J82" s="23" t="s">
        <v>312</v>
      </c>
      <c r="K82" s="23" t="s">
        <v>313</v>
      </c>
      <c r="ALK82" s="25"/>
      <c r="ALL82" s="25"/>
      <c r="ALM82" s="25"/>
      <c r="ALN82" s="25"/>
      <c r="ALO82" s="25"/>
      <c r="ALP82" s="25"/>
      <c r="ALQ82" s="25"/>
      <c r="ALR82" s="25"/>
      <c r="ALS82" s="25"/>
      <c r="ALT82" s="25"/>
      <c r="ALU82" s="25"/>
      <c r="ALV82" s="25"/>
      <c r="ALW82" s="25"/>
      <c r="ALX82" s="25"/>
      <c r="ALY82" s="25"/>
      <c r="ALZ82" s="25"/>
      <c r="AMA82" s="25"/>
      <c r="AMB82" s="25"/>
      <c r="AMC82" s="25"/>
      <c r="AMD82" s="25"/>
      <c r="AME82" s="25"/>
      <c r="AMF82" s="25"/>
      <c r="AMG82" s="25"/>
      <c r="AMH82" s="25"/>
      <c r="AMI82" s="25"/>
      <c r="AMJ82" s="25"/>
    </row>
    <row r="83" spans="1:1024" s="24" customFormat="1" ht="51.6" customHeight="1">
      <c r="A83" s="18">
        <v>79</v>
      </c>
      <c r="B83" s="21" t="s">
        <v>19</v>
      </c>
      <c r="C83" s="22" t="s">
        <v>314</v>
      </c>
      <c r="D83" s="22" t="s">
        <v>315</v>
      </c>
      <c r="E83" s="23">
        <v>18</v>
      </c>
      <c r="F83" s="23">
        <v>3</v>
      </c>
      <c r="G83" s="23">
        <v>15</v>
      </c>
      <c r="H83" s="23">
        <f t="shared" si="3"/>
        <v>18</v>
      </c>
      <c r="I83" s="33" t="s">
        <v>15</v>
      </c>
      <c r="J83" s="23" t="s">
        <v>316</v>
      </c>
      <c r="K83" s="23" t="s">
        <v>317</v>
      </c>
      <c r="ALK83" s="25"/>
      <c r="ALL83" s="25"/>
      <c r="ALM83" s="25"/>
      <c r="ALN83" s="25"/>
      <c r="ALO83" s="25"/>
      <c r="ALP83" s="25"/>
      <c r="ALQ83" s="25"/>
      <c r="ALR83" s="25"/>
      <c r="ALS83" s="25"/>
      <c r="ALT83" s="25"/>
      <c r="ALU83" s="25"/>
      <c r="ALV83" s="25"/>
      <c r="ALW83" s="25"/>
      <c r="ALX83" s="25"/>
      <c r="ALY83" s="25"/>
      <c r="ALZ83" s="25"/>
      <c r="AMA83" s="25"/>
      <c r="AMB83" s="25"/>
      <c r="AMC83" s="25"/>
      <c r="AMD83" s="25"/>
      <c r="AME83" s="25"/>
      <c r="AMF83" s="25"/>
      <c r="AMG83" s="25"/>
      <c r="AMH83" s="25"/>
      <c r="AMI83" s="25"/>
      <c r="AMJ83" s="25"/>
    </row>
    <row r="84" spans="1:1024" s="24" customFormat="1" ht="51.6" customHeight="1">
      <c r="A84" s="18">
        <v>80</v>
      </c>
      <c r="B84" s="21" t="s">
        <v>19</v>
      </c>
      <c r="C84" s="22" t="s">
        <v>318</v>
      </c>
      <c r="D84" s="22" t="s">
        <v>319</v>
      </c>
      <c r="E84" s="23">
        <v>12</v>
      </c>
      <c r="F84" s="23">
        <v>5</v>
      </c>
      <c r="G84" s="23">
        <v>7</v>
      </c>
      <c r="H84" s="23">
        <f t="shared" si="3"/>
        <v>12</v>
      </c>
      <c r="I84" s="33" t="s">
        <v>15</v>
      </c>
      <c r="J84" s="23" t="s">
        <v>320</v>
      </c>
      <c r="K84" s="23" t="s">
        <v>321</v>
      </c>
      <c r="ALK84" s="25"/>
      <c r="ALL84" s="25"/>
      <c r="ALM84" s="25"/>
      <c r="ALN84" s="25"/>
      <c r="ALO84" s="25"/>
      <c r="ALP84" s="25"/>
      <c r="ALQ84" s="25"/>
      <c r="ALR84" s="25"/>
      <c r="ALS84" s="25"/>
      <c r="ALT84" s="25"/>
      <c r="ALU84" s="25"/>
      <c r="ALV84" s="25"/>
      <c r="ALW84" s="25"/>
      <c r="ALX84" s="25"/>
      <c r="ALY84" s="25"/>
      <c r="ALZ84" s="25"/>
      <c r="AMA84" s="25"/>
      <c r="AMB84" s="25"/>
      <c r="AMC84" s="25"/>
      <c r="AMD84" s="25"/>
      <c r="AME84" s="25"/>
      <c r="AMF84" s="25"/>
      <c r="AMG84" s="25"/>
      <c r="AMH84" s="25"/>
      <c r="AMI84" s="25"/>
      <c r="AMJ84" s="25"/>
    </row>
    <row r="85" spans="1:1024" s="24" customFormat="1" ht="51.6" customHeight="1">
      <c r="A85" s="18">
        <v>81</v>
      </c>
      <c r="B85" s="21" t="s">
        <v>19</v>
      </c>
      <c r="C85" s="22" t="s">
        <v>314</v>
      </c>
      <c r="D85" s="22" t="s">
        <v>322</v>
      </c>
      <c r="E85" s="23">
        <v>6</v>
      </c>
      <c r="F85" s="23">
        <v>6</v>
      </c>
      <c r="G85" s="23">
        <v>0</v>
      </c>
      <c r="H85" s="23">
        <f t="shared" si="3"/>
        <v>6</v>
      </c>
      <c r="I85" s="33" t="s">
        <v>15</v>
      </c>
      <c r="J85" s="23" t="s">
        <v>323</v>
      </c>
      <c r="K85" s="23" t="s">
        <v>324</v>
      </c>
      <c r="ALK85" s="25"/>
      <c r="ALL85" s="25"/>
      <c r="ALM85" s="25"/>
      <c r="ALN85" s="25"/>
      <c r="ALO85" s="25"/>
      <c r="ALP85" s="25"/>
      <c r="ALQ85" s="25"/>
      <c r="ALR85" s="25"/>
      <c r="ALS85" s="25"/>
      <c r="ALT85" s="25"/>
      <c r="ALU85" s="25"/>
      <c r="ALV85" s="25"/>
      <c r="ALW85" s="25"/>
      <c r="ALX85" s="25"/>
      <c r="ALY85" s="25"/>
      <c r="ALZ85" s="25"/>
      <c r="AMA85" s="25"/>
      <c r="AMB85" s="25"/>
      <c r="AMC85" s="25"/>
      <c r="AMD85" s="25"/>
      <c r="AME85" s="25"/>
      <c r="AMF85" s="25"/>
      <c r="AMG85" s="25"/>
      <c r="AMH85" s="25"/>
      <c r="AMI85" s="25"/>
      <c r="AMJ85" s="25"/>
    </row>
    <row r="86" spans="1:1024" s="24" customFormat="1" ht="51.6" customHeight="1">
      <c r="A86" s="18">
        <v>82</v>
      </c>
      <c r="B86" s="21" t="s">
        <v>19</v>
      </c>
      <c r="C86" s="22" t="s">
        <v>325</v>
      </c>
      <c r="D86" s="22" t="s">
        <v>326</v>
      </c>
      <c r="E86" s="23">
        <v>12</v>
      </c>
      <c r="F86" s="23">
        <v>9</v>
      </c>
      <c r="G86" s="23">
        <v>3</v>
      </c>
      <c r="H86" s="23">
        <f t="shared" si="3"/>
        <v>12</v>
      </c>
      <c r="I86" s="33" t="s">
        <v>15</v>
      </c>
      <c r="J86" s="23" t="s">
        <v>327</v>
      </c>
      <c r="K86" s="23" t="s">
        <v>328</v>
      </c>
      <c r="ALK86" s="25"/>
      <c r="ALL86" s="25"/>
      <c r="ALM86" s="25"/>
      <c r="ALN86" s="25"/>
      <c r="ALO86" s="25"/>
      <c r="ALP86" s="25"/>
      <c r="ALQ86" s="25"/>
      <c r="ALR86" s="25"/>
      <c r="ALS86" s="25"/>
      <c r="ALT86" s="25"/>
      <c r="ALU86" s="25"/>
      <c r="ALV86" s="25"/>
      <c r="ALW86" s="25"/>
      <c r="ALX86" s="25"/>
      <c r="ALY86" s="25"/>
      <c r="ALZ86" s="25"/>
      <c r="AMA86" s="25"/>
      <c r="AMB86" s="25"/>
      <c r="AMC86" s="25"/>
      <c r="AMD86" s="25"/>
      <c r="AME86" s="25"/>
      <c r="AMF86" s="25"/>
      <c r="AMG86" s="25"/>
      <c r="AMH86" s="25"/>
      <c r="AMI86" s="25"/>
      <c r="AMJ86" s="25"/>
    </row>
    <row r="87" spans="1:1024" s="24" customFormat="1" ht="51.6" customHeight="1">
      <c r="A87" s="18">
        <v>83</v>
      </c>
      <c r="B87" s="21" t="s">
        <v>19</v>
      </c>
      <c r="C87" s="22" t="s">
        <v>329</v>
      </c>
      <c r="D87" s="22" t="s">
        <v>330</v>
      </c>
      <c r="E87" s="23">
        <v>7</v>
      </c>
      <c r="F87" s="23">
        <v>2</v>
      </c>
      <c r="G87" s="23">
        <v>5</v>
      </c>
      <c r="H87" s="23">
        <f t="shared" si="3"/>
        <v>7</v>
      </c>
      <c r="I87" s="33" t="s">
        <v>15</v>
      </c>
      <c r="J87" s="23" t="s">
        <v>331</v>
      </c>
      <c r="K87" s="23" t="s">
        <v>332</v>
      </c>
      <c r="ALK87" s="25"/>
      <c r="ALL87" s="25"/>
      <c r="ALM87" s="25"/>
      <c r="ALN87" s="25"/>
      <c r="ALO87" s="25"/>
      <c r="ALP87" s="25"/>
      <c r="ALQ87" s="25"/>
      <c r="ALR87" s="25"/>
      <c r="ALS87" s="25"/>
      <c r="ALT87" s="25"/>
      <c r="ALU87" s="25"/>
      <c r="ALV87" s="25"/>
      <c r="ALW87" s="25"/>
      <c r="ALX87" s="25"/>
      <c r="ALY87" s="25"/>
      <c r="ALZ87" s="25"/>
      <c r="AMA87" s="25"/>
      <c r="AMB87" s="25"/>
      <c r="AMC87" s="25"/>
      <c r="AMD87" s="25"/>
      <c r="AME87" s="25"/>
      <c r="AMF87" s="25"/>
      <c r="AMG87" s="25"/>
      <c r="AMH87" s="25"/>
      <c r="AMI87" s="25"/>
      <c r="AMJ87" s="25"/>
    </row>
    <row r="88" spans="1:1024" s="24" customFormat="1" ht="51.6" customHeight="1">
      <c r="A88" s="18">
        <v>84</v>
      </c>
      <c r="B88" s="21" t="s">
        <v>19</v>
      </c>
      <c r="C88" s="22" t="s">
        <v>333</v>
      </c>
      <c r="D88" s="22" t="s">
        <v>334</v>
      </c>
      <c r="E88" s="23">
        <v>6</v>
      </c>
      <c r="F88" s="23">
        <v>3</v>
      </c>
      <c r="G88" s="23">
        <v>3</v>
      </c>
      <c r="H88" s="23">
        <f t="shared" si="3"/>
        <v>6</v>
      </c>
      <c r="I88" s="33" t="s">
        <v>15</v>
      </c>
      <c r="J88" s="23" t="s">
        <v>335</v>
      </c>
      <c r="K88" s="23" t="s">
        <v>336</v>
      </c>
      <c r="ALK88" s="25"/>
      <c r="ALL88" s="25"/>
      <c r="ALM88" s="25"/>
      <c r="ALN88" s="25"/>
      <c r="ALO88" s="25"/>
      <c r="ALP88" s="25"/>
      <c r="ALQ88" s="25"/>
      <c r="ALR88" s="25"/>
      <c r="ALS88" s="25"/>
      <c r="ALT88" s="25"/>
      <c r="ALU88" s="25"/>
      <c r="ALV88" s="25"/>
      <c r="ALW88" s="25"/>
      <c r="ALX88" s="25"/>
      <c r="ALY88" s="25"/>
      <c r="ALZ88" s="25"/>
      <c r="AMA88" s="25"/>
      <c r="AMB88" s="25"/>
      <c r="AMC88" s="25"/>
      <c r="AMD88" s="25"/>
      <c r="AME88" s="25"/>
      <c r="AMF88" s="25"/>
      <c r="AMG88" s="25"/>
      <c r="AMH88" s="25"/>
      <c r="AMI88" s="25"/>
      <c r="AMJ88" s="25"/>
    </row>
    <row r="89" spans="1:1024" s="24" customFormat="1" ht="51.6" customHeight="1">
      <c r="A89" s="18">
        <v>85</v>
      </c>
      <c r="B89" s="21" t="s">
        <v>19</v>
      </c>
      <c r="C89" s="22" t="s">
        <v>329</v>
      </c>
      <c r="D89" s="22" t="s">
        <v>337</v>
      </c>
      <c r="E89" s="23">
        <v>6</v>
      </c>
      <c r="F89" s="23">
        <v>3</v>
      </c>
      <c r="G89" s="23">
        <v>3</v>
      </c>
      <c r="H89" s="23">
        <f t="shared" si="3"/>
        <v>6</v>
      </c>
      <c r="I89" s="33" t="s">
        <v>15</v>
      </c>
      <c r="J89" s="23" t="s">
        <v>338</v>
      </c>
      <c r="K89" s="23" t="s">
        <v>339</v>
      </c>
      <c r="ALK89" s="25"/>
      <c r="ALL89" s="25"/>
      <c r="ALM89" s="25"/>
      <c r="ALN89" s="25"/>
      <c r="ALO89" s="25"/>
      <c r="ALP89" s="25"/>
      <c r="ALQ89" s="25"/>
      <c r="ALR89" s="25"/>
      <c r="ALS89" s="25"/>
      <c r="ALT89" s="25"/>
      <c r="ALU89" s="25"/>
      <c r="ALV89" s="25"/>
      <c r="ALW89" s="25"/>
      <c r="ALX89" s="25"/>
      <c r="ALY89" s="25"/>
      <c r="ALZ89" s="25"/>
      <c r="AMA89" s="25"/>
      <c r="AMB89" s="25"/>
      <c r="AMC89" s="25"/>
      <c r="AMD89" s="25"/>
      <c r="AME89" s="25"/>
      <c r="AMF89" s="25"/>
      <c r="AMG89" s="25"/>
      <c r="AMH89" s="25"/>
      <c r="AMI89" s="25"/>
      <c r="AMJ89" s="25"/>
    </row>
    <row r="90" spans="1:1024" s="24" customFormat="1" ht="51.6" customHeight="1">
      <c r="A90" s="18">
        <v>86</v>
      </c>
      <c r="B90" s="21" t="s">
        <v>20</v>
      </c>
      <c r="C90" s="22" t="s">
        <v>340</v>
      </c>
      <c r="D90" s="22" t="s">
        <v>341</v>
      </c>
      <c r="E90" s="23">
        <v>24</v>
      </c>
      <c r="F90" s="23">
        <v>8</v>
      </c>
      <c r="G90" s="23">
        <v>15</v>
      </c>
      <c r="H90" s="23">
        <f t="shared" si="3"/>
        <v>23</v>
      </c>
      <c r="I90" s="33">
        <f>E90-H90</f>
        <v>1</v>
      </c>
      <c r="J90" s="23" t="s">
        <v>342</v>
      </c>
      <c r="K90" s="23" t="s">
        <v>343</v>
      </c>
      <c r="ALK90" s="25"/>
      <c r="ALL90" s="25"/>
      <c r="ALM90" s="25"/>
      <c r="ALN90" s="25"/>
      <c r="ALO90" s="25"/>
      <c r="ALP90" s="25"/>
      <c r="ALQ90" s="25"/>
      <c r="ALR90" s="25"/>
      <c r="ALS90" s="25"/>
      <c r="ALT90" s="25"/>
      <c r="ALU90" s="25"/>
      <c r="ALV90" s="25"/>
      <c r="ALW90" s="25"/>
      <c r="ALX90" s="25"/>
      <c r="ALY90" s="25"/>
      <c r="ALZ90" s="25"/>
      <c r="AMA90" s="25"/>
      <c r="AMB90" s="25"/>
      <c r="AMC90" s="25"/>
      <c r="AMD90" s="25"/>
      <c r="AME90" s="25"/>
      <c r="AMF90" s="25"/>
      <c r="AMG90" s="25"/>
      <c r="AMH90" s="25"/>
      <c r="AMI90" s="25"/>
      <c r="AMJ90" s="25"/>
    </row>
    <row r="91" spans="1:1024" s="24" customFormat="1" ht="51.6" customHeight="1">
      <c r="A91" s="18">
        <v>87</v>
      </c>
      <c r="B91" s="21" t="s">
        <v>20</v>
      </c>
      <c r="C91" s="22" t="s">
        <v>344</v>
      </c>
      <c r="D91" s="22" t="s">
        <v>345</v>
      </c>
      <c r="E91" s="23">
        <v>12</v>
      </c>
      <c r="F91" s="23">
        <v>6</v>
      </c>
      <c r="G91" s="23">
        <v>1</v>
      </c>
      <c r="H91" s="23">
        <f t="shared" si="3"/>
        <v>7</v>
      </c>
      <c r="I91" s="33">
        <f>E91-H91</f>
        <v>5</v>
      </c>
      <c r="J91" s="23" t="s">
        <v>346</v>
      </c>
      <c r="K91" s="23" t="s">
        <v>347</v>
      </c>
      <c r="ALK91" s="25"/>
      <c r="ALL91" s="25"/>
      <c r="ALM91" s="25"/>
      <c r="ALN91" s="25"/>
      <c r="ALO91" s="25"/>
      <c r="ALP91" s="25"/>
      <c r="ALQ91" s="25"/>
      <c r="ALR91" s="25"/>
      <c r="ALS91" s="25"/>
      <c r="ALT91" s="25"/>
      <c r="ALU91" s="25"/>
      <c r="ALV91" s="25"/>
      <c r="ALW91" s="25"/>
      <c r="ALX91" s="25"/>
      <c r="ALY91" s="25"/>
      <c r="ALZ91" s="25"/>
      <c r="AMA91" s="25"/>
      <c r="AMB91" s="25"/>
      <c r="AMC91" s="25"/>
      <c r="AMD91" s="25"/>
      <c r="AME91" s="25"/>
      <c r="AMF91" s="25"/>
      <c r="AMG91" s="25"/>
      <c r="AMH91" s="25"/>
      <c r="AMI91" s="25"/>
      <c r="AMJ91" s="25"/>
    </row>
    <row r="92" spans="1:1024" s="24" customFormat="1" ht="51.6" customHeight="1">
      <c r="A92" s="18">
        <v>88</v>
      </c>
      <c r="B92" s="21" t="s">
        <v>20</v>
      </c>
      <c r="C92" s="22" t="s">
        <v>340</v>
      </c>
      <c r="D92" s="22" t="s">
        <v>348</v>
      </c>
      <c r="E92" s="23">
        <v>12</v>
      </c>
      <c r="F92" s="23">
        <v>3</v>
      </c>
      <c r="G92" s="23">
        <v>7</v>
      </c>
      <c r="H92" s="23">
        <f t="shared" si="3"/>
        <v>10</v>
      </c>
      <c r="I92" s="33">
        <f>E92-H92</f>
        <v>2</v>
      </c>
      <c r="J92" s="23" t="s">
        <v>349</v>
      </c>
      <c r="K92" s="23" t="s">
        <v>350</v>
      </c>
      <c r="ALK92" s="25"/>
      <c r="ALL92" s="25"/>
      <c r="ALM92" s="25"/>
      <c r="ALN92" s="25"/>
      <c r="ALO92" s="25"/>
      <c r="ALP92" s="25"/>
      <c r="ALQ92" s="25"/>
      <c r="ALR92" s="25"/>
      <c r="ALS92" s="25"/>
      <c r="ALT92" s="25"/>
      <c r="ALU92" s="25"/>
      <c r="ALV92" s="25"/>
      <c r="ALW92" s="25"/>
      <c r="ALX92" s="25"/>
      <c r="ALY92" s="25"/>
      <c r="ALZ92" s="25"/>
      <c r="AMA92" s="25"/>
      <c r="AMB92" s="25"/>
      <c r="AMC92" s="25"/>
      <c r="AMD92" s="25"/>
      <c r="AME92" s="25"/>
      <c r="AMF92" s="25"/>
      <c r="AMG92" s="25"/>
      <c r="AMH92" s="25"/>
      <c r="AMI92" s="25"/>
      <c r="AMJ92" s="25"/>
    </row>
    <row r="93" spans="1:1024" s="24" customFormat="1" ht="51.6" customHeight="1">
      <c r="A93" s="18">
        <v>89</v>
      </c>
      <c r="B93" s="21" t="s">
        <v>21</v>
      </c>
      <c r="C93" s="22" t="s">
        <v>351</v>
      </c>
      <c r="D93" s="22" t="s">
        <v>352</v>
      </c>
      <c r="E93" s="23">
        <v>16</v>
      </c>
      <c r="F93" s="23">
        <v>10</v>
      </c>
      <c r="G93" s="23">
        <v>6</v>
      </c>
      <c r="H93" s="23">
        <f t="shared" si="3"/>
        <v>16</v>
      </c>
      <c r="I93" s="33" t="s">
        <v>15</v>
      </c>
      <c r="J93" s="23" t="s">
        <v>353</v>
      </c>
      <c r="K93" s="23" t="s">
        <v>354</v>
      </c>
      <c r="ALK93" s="25"/>
      <c r="ALL93" s="25"/>
      <c r="ALM93" s="25"/>
      <c r="ALN93" s="25"/>
      <c r="ALO93" s="25"/>
      <c r="ALP93" s="25"/>
      <c r="ALQ93" s="25"/>
      <c r="ALR93" s="25"/>
      <c r="ALS93" s="25"/>
      <c r="ALT93" s="25"/>
      <c r="ALU93" s="25"/>
      <c r="ALV93" s="25"/>
      <c r="ALW93" s="25"/>
      <c r="ALX93" s="25"/>
      <c r="ALY93" s="25"/>
      <c r="ALZ93" s="25"/>
      <c r="AMA93" s="25"/>
      <c r="AMB93" s="25"/>
      <c r="AMC93" s="25"/>
      <c r="AMD93" s="25"/>
      <c r="AME93" s="25"/>
      <c r="AMF93" s="25"/>
      <c r="AMG93" s="25"/>
      <c r="AMH93" s="25"/>
      <c r="AMI93" s="25"/>
      <c r="AMJ93" s="25"/>
    </row>
    <row r="94" spans="1:1024" s="24" customFormat="1" ht="51.6" customHeight="1">
      <c r="A94" s="18">
        <v>90</v>
      </c>
      <c r="B94" s="21" t="s">
        <v>21</v>
      </c>
      <c r="C94" s="22" t="s">
        <v>355</v>
      </c>
      <c r="D94" s="22" t="s">
        <v>356</v>
      </c>
      <c r="E94" s="23">
        <v>17</v>
      </c>
      <c r="F94" s="23">
        <v>11</v>
      </c>
      <c r="G94" s="23">
        <v>5</v>
      </c>
      <c r="H94" s="23">
        <f t="shared" si="3"/>
        <v>16</v>
      </c>
      <c r="I94" s="33">
        <v>1</v>
      </c>
      <c r="J94" s="23" t="s">
        <v>357</v>
      </c>
      <c r="K94" s="23" t="s">
        <v>358</v>
      </c>
      <c r="ALK94" s="25"/>
      <c r="ALL94" s="25"/>
      <c r="ALM94" s="25"/>
      <c r="ALN94" s="25"/>
      <c r="ALO94" s="25"/>
      <c r="ALP94" s="25"/>
      <c r="ALQ94" s="25"/>
      <c r="ALR94" s="25"/>
      <c r="ALS94" s="25"/>
      <c r="ALT94" s="25"/>
      <c r="ALU94" s="25"/>
      <c r="ALV94" s="25"/>
      <c r="ALW94" s="25"/>
      <c r="ALX94" s="25"/>
      <c r="ALY94" s="25"/>
      <c r="ALZ94" s="25"/>
      <c r="AMA94" s="25"/>
      <c r="AMB94" s="25"/>
      <c r="AMC94" s="25"/>
      <c r="AMD94" s="25"/>
      <c r="AME94" s="25"/>
      <c r="AMF94" s="25"/>
      <c r="AMG94" s="25"/>
      <c r="AMH94" s="25"/>
      <c r="AMI94" s="25"/>
      <c r="AMJ94" s="25"/>
    </row>
    <row r="95" spans="1:1024" s="24" customFormat="1" ht="51.6" customHeight="1">
      <c r="A95" s="18">
        <v>91</v>
      </c>
      <c r="B95" s="21" t="s">
        <v>21</v>
      </c>
      <c r="C95" s="22" t="s">
        <v>50</v>
      </c>
      <c r="D95" s="22" t="s">
        <v>359</v>
      </c>
      <c r="E95" s="23">
        <v>13</v>
      </c>
      <c r="F95" s="23">
        <v>5</v>
      </c>
      <c r="G95" s="23">
        <v>9</v>
      </c>
      <c r="H95" s="23">
        <f t="shared" si="3"/>
        <v>14</v>
      </c>
      <c r="I95" s="33" t="s">
        <v>15</v>
      </c>
      <c r="J95" s="23" t="s">
        <v>360</v>
      </c>
      <c r="K95" s="23" t="s">
        <v>361</v>
      </c>
      <c r="ALK95" s="25"/>
      <c r="ALL95" s="25"/>
      <c r="ALM95" s="25"/>
      <c r="ALN95" s="25"/>
      <c r="ALO95" s="25"/>
      <c r="ALP95" s="25"/>
      <c r="ALQ95" s="25"/>
      <c r="ALR95" s="25"/>
      <c r="ALS95" s="25"/>
      <c r="ALT95" s="25"/>
      <c r="ALU95" s="25"/>
      <c r="ALV95" s="25"/>
      <c r="ALW95" s="25"/>
      <c r="ALX95" s="25"/>
      <c r="ALY95" s="25"/>
      <c r="ALZ95" s="25"/>
      <c r="AMA95" s="25"/>
      <c r="AMB95" s="25"/>
      <c r="AMC95" s="25"/>
      <c r="AMD95" s="25"/>
      <c r="AME95" s="25"/>
      <c r="AMF95" s="25"/>
      <c r="AMG95" s="25"/>
      <c r="AMH95" s="25"/>
      <c r="AMI95" s="25"/>
      <c r="AMJ95" s="25"/>
    </row>
    <row r="96" spans="1:1024" s="24" customFormat="1" ht="51.6" customHeight="1">
      <c r="A96" s="18">
        <v>92</v>
      </c>
      <c r="B96" s="21" t="s">
        <v>22</v>
      </c>
      <c r="C96" s="22" t="s">
        <v>362</v>
      </c>
      <c r="D96" s="22" t="s">
        <v>363</v>
      </c>
      <c r="E96" s="23">
        <v>6</v>
      </c>
      <c r="F96" s="23">
        <v>3</v>
      </c>
      <c r="G96" s="23">
        <v>3</v>
      </c>
      <c r="H96" s="23">
        <v>6</v>
      </c>
      <c r="I96" s="33" t="s">
        <v>15</v>
      </c>
      <c r="J96" s="23" t="s">
        <v>364</v>
      </c>
      <c r="K96" s="23" t="s">
        <v>365</v>
      </c>
      <c r="ALK96" s="25"/>
      <c r="ALL96" s="25"/>
      <c r="ALM96" s="25"/>
      <c r="ALN96" s="25"/>
      <c r="ALO96" s="25"/>
      <c r="ALP96" s="25"/>
      <c r="ALQ96" s="25"/>
      <c r="ALR96" s="25"/>
      <c r="ALS96" s="25"/>
      <c r="ALT96" s="25"/>
      <c r="ALU96" s="25"/>
      <c r="ALV96" s="25"/>
      <c r="ALW96" s="25"/>
      <c r="ALX96" s="25"/>
      <c r="ALY96" s="25"/>
      <c r="ALZ96" s="25"/>
      <c r="AMA96" s="25"/>
      <c r="AMB96" s="25"/>
      <c r="AMC96" s="25"/>
      <c r="AMD96" s="25"/>
      <c r="AME96" s="25"/>
      <c r="AMF96" s="25"/>
      <c r="AMG96" s="25"/>
      <c r="AMH96" s="25"/>
      <c r="AMI96" s="25"/>
      <c r="AMJ96" s="25"/>
    </row>
    <row r="97" spans="1:1024" s="24" customFormat="1" ht="51.6" customHeight="1">
      <c r="A97" s="18">
        <v>93</v>
      </c>
      <c r="B97" s="21" t="s">
        <v>24</v>
      </c>
      <c r="C97" s="22" t="s">
        <v>366</v>
      </c>
      <c r="D97" s="22" t="s">
        <v>367</v>
      </c>
      <c r="E97" s="23">
        <v>42</v>
      </c>
      <c r="F97" s="23">
        <v>14</v>
      </c>
      <c r="G97" s="23">
        <v>25</v>
      </c>
      <c r="H97" s="23">
        <f>SUM(F97:G97)</f>
        <v>39</v>
      </c>
      <c r="I97" s="18">
        <f>E97-H97</f>
        <v>3</v>
      </c>
      <c r="J97" s="21" t="s">
        <v>368</v>
      </c>
      <c r="K97" s="22" t="s">
        <v>369</v>
      </c>
      <c r="ALK97" s="25"/>
      <c r="ALL97" s="25"/>
      <c r="ALM97" s="25"/>
      <c r="ALN97" s="25"/>
      <c r="ALO97" s="25"/>
      <c r="ALP97" s="25"/>
      <c r="ALQ97" s="25"/>
      <c r="ALR97" s="25"/>
      <c r="ALS97" s="25"/>
      <c r="ALT97" s="25"/>
      <c r="ALU97" s="25"/>
      <c r="ALV97" s="25"/>
      <c r="ALW97" s="25"/>
      <c r="ALX97" s="25"/>
      <c r="ALY97" s="25"/>
      <c r="ALZ97" s="25"/>
      <c r="AMA97" s="25"/>
      <c r="AMB97" s="25"/>
      <c r="AMC97" s="25"/>
      <c r="AMD97" s="25"/>
      <c r="AME97" s="25"/>
      <c r="AMF97" s="25"/>
      <c r="AMG97" s="25"/>
      <c r="AMH97" s="25"/>
      <c r="AMI97" s="25"/>
      <c r="AMJ97" s="25"/>
    </row>
    <row r="98" spans="1:1024" s="24" customFormat="1" ht="51.6" customHeight="1">
      <c r="A98" s="18">
        <v>94</v>
      </c>
      <c r="B98" s="21" t="s">
        <v>24</v>
      </c>
      <c r="C98" s="22" t="s">
        <v>558</v>
      </c>
      <c r="D98" s="22" t="s">
        <v>559</v>
      </c>
      <c r="E98" s="23">
        <v>30</v>
      </c>
      <c r="F98" s="23">
        <v>9</v>
      </c>
      <c r="G98" s="23">
        <v>19</v>
      </c>
      <c r="H98" s="23">
        <f t="shared" ref="H98" si="4">SUM(F98:G98)</f>
        <v>28</v>
      </c>
      <c r="I98" s="18">
        <f t="shared" ref="I98" si="5">E98-H98</f>
        <v>2</v>
      </c>
      <c r="J98" s="21" t="s">
        <v>557</v>
      </c>
      <c r="K98" s="22" t="s">
        <v>560</v>
      </c>
      <c r="ALK98" s="25"/>
      <c r="ALL98" s="25"/>
      <c r="ALM98" s="25"/>
      <c r="ALN98" s="25"/>
      <c r="ALO98" s="25"/>
      <c r="ALP98" s="25"/>
      <c r="ALQ98" s="25"/>
      <c r="ALR98" s="25"/>
      <c r="ALS98" s="25"/>
      <c r="ALT98" s="25"/>
      <c r="ALU98" s="25"/>
      <c r="ALV98" s="25"/>
      <c r="ALW98" s="25"/>
      <c r="ALX98" s="25"/>
      <c r="ALY98" s="25"/>
      <c r="ALZ98" s="25"/>
      <c r="AMA98" s="25"/>
      <c r="AMB98" s="25"/>
      <c r="AMC98" s="25"/>
      <c r="AMD98" s="25"/>
      <c r="AME98" s="25"/>
      <c r="AMF98" s="25"/>
      <c r="AMG98" s="25"/>
      <c r="AMH98" s="25"/>
      <c r="AMI98" s="25"/>
      <c r="AMJ98" s="25"/>
    </row>
    <row r="99" spans="1:1024" s="24" customFormat="1" ht="51.6" customHeight="1">
      <c r="A99" s="18">
        <v>95</v>
      </c>
      <c r="B99" s="21" t="s">
        <v>24</v>
      </c>
      <c r="C99" s="22" t="s">
        <v>370</v>
      </c>
      <c r="D99" s="22" t="s">
        <v>371</v>
      </c>
      <c r="E99" s="18">
        <v>18</v>
      </c>
      <c r="F99" s="18">
        <v>9</v>
      </c>
      <c r="G99" s="18">
        <v>8</v>
      </c>
      <c r="H99" s="18">
        <f>SUM(F99:G99)</f>
        <v>17</v>
      </c>
      <c r="I99" s="19">
        <f>E99-H99</f>
        <v>1</v>
      </c>
      <c r="J99" s="19" t="s">
        <v>372</v>
      </c>
      <c r="K99" s="23" t="s">
        <v>373</v>
      </c>
      <c r="ALK99" s="25"/>
      <c r="ALL99" s="25"/>
      <c r="ALM99" s="25"/>
      <c r="ALN99" s="25"/>
      <c r="ALO99" s="25"/>
      <c r="ALP99" s="25"/>
      <c r="ALQ99" s="25"/>
      <c r="ALR99" s="25"/>
      <c r="ALS99" s="25"/>
      <c r="ALT99" s="25"/>
      <c r="ALU99" s="25"/>
      <c r="ALV99" s="25"/>
      <c r="ALW99" s="25"/>
      <c r="ALX99" s="25"/>
      <c r="ALY99" s="25"/>
      <c r="ALZ99" s="25"/>
      <c r="AMA99" s="25"/>
      <c r="AMB99" s="25"/>
      <c r="AMC99" s="25"/>
      <c r="AMD99" s="25"/>
      <c r="AME99" s="25"/>
      <c r="AMF99" s="25"/>
      <c r="AMG99" s="25"/>
      <c r="AMH99" s="25"/>
      <c r="AMI99" s="25"/>
      <c r="AMJ99" s="25"/>
    </row>
    <row r="100" spans="1:1024" s="24" customFormat="1" ht="51.6" customHeight="1">
      <c r="A100" s="18">
        <v>96</v>
      </c>
      <c r="B100" s="21" t="s">
        <v>24</v>
      </c>
      <c r="C100" s="22" t="s">
        <v>370</v>
      </c>
      <c r="D100" s="22" t="s">
        <v>374</v>
      </c>
      <c r="E100" s="18">
        <v>6</v>
      </c>
      <c r="F100" s="18">
        <v>0</v>
      </c>
      <c r="G100" s="18">
        <v>6</v>
      </c>
      <c r="H100" s="18">
        <f>SUM(F100:G100)</f>
        <v>6</v>
      </c>
      <c r="I100" s="19" t="s">
        <v>15</v>
      </c>
      <c r="J100" s="19" t="s">
        <v>375</v>
      </c>
      <c r="K100" s="23" t="s">
        <v>376</v>
      </c>
      <c r="ALK100" s="25"/>
      <c r="ALL100" s="25"/>
      <c r="ALM100" s="25"/>
      <c r="ALN100" s="25"/>
      <c r="ALO100" s="25"/>
      <c r="ALP100" s="25"/>
      <c r="ALQ100" s="25"/>
      <c r="ALR100" s="25"/>
      <c r="ALS100" s="25"/>
      <c r="ALT100" s="25"/>
      <c r="ALU100" s="25"/>
      <c r="ALV100" s="25"/>
      <c r="ALW100" s="25"/>
      <c r="ALX100" s="25"/>
      <c r="ALY100" s="25"/>
      <c r="ALZ100" s="25"/>
      <c r="AMA100" s="25"/>
      <c r="AMB100" s="25"/>
      <c r="AMC100" s="25"/>
      <c r="AMD100" s="25"/>
      <c r="AME100" s="25"/>
      <c r="AMF100" s="25"/>
      <c r="AMG100" s="25"/>
      <c r="AMH100" s="25"/>
      <c r="AMI100" s="25"/>
      <c r="AMJ100" s="25"/>
    </row>
    <row r="101" spans="1:1024" s="24" customFormat="1" ht="51.6" customHeight="1">
      <c r="A101" s="18">
        <v>97</v>
      </c>
      <c r="B101" s="21" t="s">
        <v>24</v>
      </c>
      <c r="C101" s="22" t="s">
        <v>377</v>
      </c>
      <c r="D101" s="22" t="s">
        <v>378</v>
      </c>
      <c r="E101" s="18">
        <v>20</v>
      </c>
      <c r="F101" s="18">
        <v>12</v>
      </c>
      <c r="G101" s="18">
        <v>7</v>
      </c>
      <c r="H101" s="18">
        <v>19</v>
      </c>
      <c r="I101" s="19">
        <f>E101-H101</f>
        <v>1</v>
      </c>
      <c r="J101" s="19" t="s">
        <v>379</v>
      </c>
      <c r="K101" s="23" t="s">
        <v>380</v>
      </c>
      <c r="ALK101" s="25"/>
      <c r="ALL101" s="25"/>
      <c r="ALM101" s="25"/>
      <c r="ALN101" s="25"/>
      <c r="ALO101" s="25"/>
      <c r="ALP101" s="25"/>
      <c r="ALQ101" s="25"/>
      <c r="ALR101" s="25"/>
      <c r="ALS101" s="25"/>
      <c r="ALT101" s="25"/>
      <c r="ALU101" s="25"/>
      <c r="ALV101" s="25"/>
      <c r="ALW101" s="25"/>
      <c r="ALX101" s="25"/>
      <c r="ALY101" s="25"/>
      <c r="ALZ101" s="25"/>
      <c r="AMA101" s="25"/>
      <c r="AMB101" s="25"/>
      <c r="AMC101" s="25"/>
      <c r="AMD101" s="25"/>
      <c r="AME101" s="25"/>
      <c r="AMF101" s="25"/>
      <c r="AMG101" s="25"/>
      <c r="AMH101" s="25"/>
      <c r="AMI101" s="25"/>
      <c r="AMJ101" s="25"/>
    </row>
    <row r="102" spans="1:1024" s="24" customFormat="1" ht="51.6" customHeight="1">
      <c r="A102" s="18">
        <v>98</v>
      </c>
      <c r="B102" s="21" t="s">
        <v>24</v>
      </c>
      <c r="C102" s="22" t="s">
        <v>381</v>
      </c>
      <c r="D102" s="22" t="s">
        <v>382</v>
      </c>
      <c r="E102" s="18">
        <v>12</v>
      </c>
      <c r="F102" s="18">
        <v>8</v>
      </c>
      <c r="G102" s="18">
        <v>2</v>
      </c>
      <c r="H102" s="18">
        <f>SUM(F102:G102)</f>
        <v>10</v>
      </c>
      <c r="I102" s="19">
        <f>E102-H102</f>
        <v>2</v>
      </c>
      <c r="J102" s="19" t="s">
        <v>383</v>
      </c>
      <c r="K102" s="23" t="s">
        <v>384</v>
      </c>
      <c r="ALK102" s="25"/>
      <c r="ALL102" s="25"/>
      <c r="ALM102" s="25"/>
      <c r="ALN102" s="25"/>
      <c r="ALO102" s="25"/>
      <c r="ALP102" s="25"/>
      <c r="ALQ102" s="25"/>
      <c r="ALR102" s="25"/>
      <c r="ALS102" s="25"/>
      <c r="ALT102" s="25"/>
      <c r="ALU102" s="25"/>
      <c r="ALV102" s="25"/>
      <c r="ALW102" s="25"/>
      <c r="ALX102" s="25"/>
      <c r="ALY102" s="25"/>
      <c r="ALZ102" s="25"/>
      <c r="AMA102" s="25"/>
      <c r="AMB102" s="25"/>
      <c r="AMC102" s="25"/>
      <c r="AMD102" s="25"/>
      <c r="AME102" s="25"/>
      <c r="AMF102" s="25"/>
      <c r="AMG102" s="25"/>
      <c r="AMH102" s="25"/>
      <c r="AMI102" s="25"/>
      <c r="AMJ102" s="25"/>
    </row>
    <row r="103" spans="1:1024" s="24" customFormat="1" ht="51.6" customHeight="1">
      <c r="A103" s="18">
        <v>99</v>
      </c>
      <c r="B103" s="21" t="s">
        <v>24</v>
      </c>
      <c r="C103" s="22" t="s">
        <v>385</v>
      </c>
      <c r="D103" s="22" t="s">
        <v>386</v>
      </c>
      <c r="E103" s="18">
        <v>12</v>
      </c>
      <c r="F103" s="18">
        <v>6</v>
      </c>
      <c r="G103" s="18">
        <v>4</v>
      </c>
      <c r="H103" s="18">
        <f>SUM(F103:G103)</f>
        <v>10</v>
      </c>
      <c r="I103" s="19">
        <f>E103-H103</f>
        <v>2</v>
      </c>
      <c r="J103" s="19" t="s">
        <v>387</v>
      </c>
      <c r="K103" s="22" t="s">
        <v>388</v>
      </c>
      <c r="ALK103" s="25"/>
      <c r="ALL103" s="25"/>
      <c r="ALM103" s="25"/>
      <c r="ALN103" s="25"/>
      <c r="ALO103" s="25"/>
      <c r="ALP103" s="25"/>
      <c r="ALQ103" s="25"/>
      <c r="ALR103" s="25"/>
      <c r="ALS103" s="25"/>
      <c r="ALT103" s="25"/>
      <c r="ALU103" s="25"/>
      <c r="ALV103" s="25"/>
      <c r="ALW103" s="25"/>
      <c r="ALX103" s="25"/>
      <c r="ALY103" s="25"/>
      <c r="ALZ103" s="25"/>
      <c r="AMA103" s="25"/>
      <c r="AMB103" s="25"/>
      <c r="AMC103" s="25"/>
      <c r="AMD103" s="25"/>
      <c r="AME103" s="25"/>
      <c r="AMF103" s="25"/>
      <c r="AMG103" s="25"/>
      <c r="AMH103" s="25"/>
      <c r="AMI103" s="25"/>
      <c r="AMJ103" s="25"/>
    </row>
    <row r="104" spans="1:1024" s="24" customFormat="1" ht="51.6" customHeight="1">
      <c r="A104" s="18">
        <v>100</v>
      </c>
      <c r="B104" s="21" t="s">
        <v>24</v>
      </c>
      <c r="C104" s="22" t="s">
        <v>370</v>
      </c>
      <c r="D104" s="22" t="s">
        <v>389</v>
      </c>
      <c r="E104" s="18">
        <v>6</v>
      </c>
      <c r="F104" s="18">
        <v>2</v>
      </c>
      <c r="G104" s="18">
        <v>3</v>
      </c>
      <c r="H104" s="18">
        <f>SUM(F104:G104)</f>
        <v>5</v>
      </c>
      <c r="I104" s="19">
        <f>E104-H104</f>
        <v>1</v>
      </c>
      <c r="J104" s="19" t="s">
        <v>390</v>
      </c>
      <c r="K104" s="23" t="s">
        <v>391</v>
      </c>
      <c r="ALK104" s="25"/>
      <c r="ALL104" s="25"/>
      <c r="ALM104" s="25"/>
      <c r="ALN104" s="25"/>
      <c r="ALO104" s="25"/>
      <c r="ALP104" s="25"/>
      <c r="ALQ104" s="25"/>
      <c r="ALR104" s="25"/>
      <c r="ALS104" s="25"/>
      <c r="ALT104" s="25"/>
      <c r="ALU104" s="25"/>
      <c r="ALV104" s="25"/>
      <c r="ALW104" s="25"/>
      <c r="ALX104" s="25"/>
      <c r="ALY104" s="25"/>
      <c r="ALZ104" s="25"/>
      <c r="AMA104" s="25"/>
      <c r="AMB104" s="25"/>
      <c r="AMC104" s="25"/>
      <c r="AMD104" s="25"/>
      <c r="AME104" s="25"/>
      <c r="AMF104" s="25"/>
      <c r="AMG104" s="25"/>
      <c r="AMH104" s="25"/>
      <c r="AMI104" s="25"/>
      <c r="AMJ104" s="25"/>
    </row>
    <row r="105" spans="1:1024" s="24" customFormat="1" ht="51.6" customHeight="1">
      <c r="A105" s="18">
        <v>101</v>
      </c>
      <c r="B105" s="21" t="s">
        <v>25</v>
      </c>
      <c r="C105" s="22" t="s">
        <v>392</v>
      </c>
      <c r="D105" s="22" t="s">
        <v>393</v>
      </c>
      <c r="E105" s="18">
        <v>24</v>
      </c>
      <c r="F105" s="18">
        <v>12</v>
      </c>
      <c r="G105" s="18">
        <v>12</v>
      </c>
      <c r="H105" s="18">
        <f>SUM(F105:G105)</f>
        <v>24</v>
      </c>
      <c r="I105" s="19" t="s">
        <v>15</v>
      </c>
      <c r="J105" s="19" t="s">
        <v>146</v>
      </c>
      <c r="K105" s="22" t="s">
        <v>394</v>
      </c>
      <c r="ALK105" s="25"/>
      <c r="ALL105" s="25"/>
      <c r="ALM105" s="25"/>
      <c r="ALN105" s="25"/>
      <c r="ALO105" s="25"/>
      <c r="ALP105" s="25"/>
      <c r="ALQ105" s="25"/>
      <c r="ALR105" s="25"/>
      <c r="ALS105" s="25"/>
      <c r="ALT105" s="25"/>
      <c r="ALU105" s="25"/>
      <c r="ALV105" s="25"/>
      <c r="ALW105" s="25"/>
      <c r="ALX105" s="25"/>
      <c r="ALY105" s="25"/>
      <c r="ALZ105" s="25"/>
      <c r="AMA105" s="25"/>
      <c r="AMB105" s="25"/>
      <c r="AMC105" s="25"/>
      <c r="AMD105" s="25"/>
      <c r="AME105" s="25"/>
      <c r="AMF105" s="25"/>
      <c r="AMG105" s="25"/>
      <c r="AMH105" s="25"/>
      <c r="AMI105" s="25"/>
      <c r="AMJ105" s="25"/>
    </row>
    <row r="106" spans="1:1024" s="24" customFormat="1" ht="103.5">
      <c r="A106" s="18">
        <v>102</v>
      </c>
      <c r="B106" s="21" t="s">
        <v>25</v>
      </c>
      <c r="C106" s="22" t="s">
        <v>395</v>
      </c>
      <c r="D106" s="22" t="s">
        <v>396</v>
      </c>
      <c r="E106" s="18">
        <v>12</v>
      </c>
      <c r="F106" s="18">
        <v>7</v>
      </c>
      <c r="G106" s="18">
        <v>3</v>
      </c>
      <c r="H106" s="18">
        <f>SUM(F106:G106)</f>
        <v>10</v>
      </c>
      <c r="I106" s="19">
        <f>E106-H106</f>
        <v>2</v>
      </c>
      <c r="J106" s="19" t="s">
        <v>397</v>
      </c>
      <c r="K106" s="22" t="s">
        <v>398</v>
      </c>
      <c r="ALK106" s="25"/>
      <c r="ALL106" s="25"/>
      <c r="ALM106" s="25"/>
      <c r="ALN106" s="25"/>
      <c r="ALO106" s="25"/>
      <c r="ALP106" s="25"/>
      <c r="ALQ106" s="25"/>
      <c r="ALR106" s="25"/>
      <c r="ALS106" s="25"/>
      <c r="ALT106" s="25"/>
      <c r="ALU106" s="25"/>
      <c r="ALV106" s="25"/>
      <c r="ALW106" s="25"/>
      <c r="ALX106" s="25"/>
      <c r="ALY106" s="25"/>
      <c r="ALZ106" s="25"/>
      <c r="AMA106" s="25"/>
      <c r="AMB106" s="25"/>
      <c r="AMC106" s="25"/>
      <c r="AMD106" s="25"/>
      <c r="AME106" s="25"/>
      <c r="AMF106" s="25"/>
      <c r="AMG106" s="25"/>
      <c r="AMH106" s="25"/>
      <c r="AMI106" s="25"/>
      <c r="AMJ106" s="25"/>
    </row>
    <row r="107" spans="1:1024" s="24" customFormat="1" ht="51.6" customHeight="1">
      <c r="A107" s="18">
        <v>103</v>
      </c>
      <c r="B107" s="21" t="s">
        <v>25</v>
      </c>
      <c r="C107" s="22" t="s">
        <v>399</v>
      </c>
      <c r="D107" s="22" t="s">
        <v>400</v>
      </c>
      <c r="E107" s="18">
        <v>18</v>
      </c>
      <c r="F107" s="18">
        <v>7</v>
      </c>
      <c r="G107" s="18">
        <v>11</v>
      </c>
      <c r="H107" s="18">
        <v>18</v>
      </c>
      <c r="I107" s="19" t="s">
        <v>15</v>
      </c>
      <c r="J107" s="19" t="s">
        <v>401</v>
      </c>
      <c r="K107" s="22" t="s">
        <v>402</v>
      </c>
      <c r="ALK107" s="25"/>
      <c r="ALL107" s="25"/>
      <c r="ALM107" s="25"/>
      <c r="ALN107" s="25"/>
      <c r="ALO107" s="25"/>
      <c r="ALP107" s="25"/>
      <c r="ALQ107" s="25"/>
      <c r="ALR107" s="25"/>
      <c r="ALS107" s="25"/>
      <c r="ALT107" s="25"/>
      <c r="ALU107" s="25"/>
      <c r="ALV107" s="25"/>
      <c r="ALW107" s="25"/>
      <c r="ALX107" s="25"/>
      <c r="ALY107" s="25"/>
      <c r="ALZ107" s="25"/>
      <c r="AMA107" s="25"/>
      <c r="AMB107" s="25"/>
      <c r="AMC107" s="25"/>
      <c r="AMD107" s="25"/>
      <c r="AME107" s="25"/>
      <c r="AMF107" s="25"/>
      <c r="AMG107" s="25"/>
      <c r="AMH107" s="25"/>
      <c r="AMI107" s="25"/>
      <c r="AMJ107" s="25"/>
    </row>
    <row r="108" spans="1:1024" s="24" customFormat="1" ht="51.6" customHeight="1">
      <c r="A108" s="18">
        <v>104</v>
      </c>
      <c r="B108" s="21" t="s">
        <v>25</v>
      </c>
      <c r="C108" s="22" t="s">
        <v>403</v>
      </c>
      <c r="D108" s="22" t="s">
        <v>404</v>
      </c>
      <c r="E108" s="18">
        <v>8</v>
      </c>
      <c r="F108" s="21">
        <v>4</v>
      </c>
      <c r="G108" s="21">
        <v>2</v>
      </c>
      <c r="H108" s="18">
        <v>6</v>
      </c>
      <c r="I108" s="19">
        <v>2</v>
      </c>
      <c r="J108" s="19" t="s">
        <v>405</v>
      </c>
      <c r="K108" s="23" t="s">
        <v>406</v>
      </c>
      <c r="ALK108" s="25"/>
      <c r="ALL108" s="25"/>
      <c r="ALM108" s="25"/>
      <c r="ALN108" s="25"/>
      <c r="ALO108" s="25"/>
      <c r="ALP108" s="25"/>
      <c r="ALQ108" s="25"/>
      <c r="ALR108" s="25"/>
      <c r="ALS108" s="25"/>
      <c r="ALT108" s="25"/>
      <c r="ALU108" s="25"/>
      <c r="ALV108" s="25"/>
      <c r="ALW108" s="25"/>
      <c r="ALX108" s="25"/>
      <c r="ALY108" s="25"/>
      <c r="ALZ108" s="25"/>
      <c r="AMA108" s="25"/>
      <c r="AMB108" s="25"/>
      <c r="AMC108" s="25"/>
      <c r="AMD108" s="25"/>
      <c r="AME108" s="25"/>
      <c r="AMF108" s="25"/>
      <c r="AMG108" s="25"/>
      <c r="AMH108" s="25"/>
      <c r="AMI108" s="25"/>
      <c r="AMJ108" s="25"/>
    </row>
    <row r="109" spans="1:1024" s="24" customFormat="1" ht="51.6" customHeight="1">
      <c r="A109" s="18">
        <v>105</v>
      </c>
      <c r="B109" s="21" t="s">
        <v>25</v>
      </c>
      <c r="C109" s="22" t="s">
        <v>407</v>
      </c>
      <c r="D109" s="22" t="s">
        <v>408</v>
      </c>
      <c r="E109" s="18">
        <v>6</v>
      </c>
      <c r="F109" s="21">
        <v>5</v>
      </c>
      <c r="G109" s="21">
        <v>1</v>
      </c>
      <c r="H109" s="18">
        <v>6</v>
      </c>
      <c r="I109" s="19" t="s">
        <v>15</v>
      </c>
      <c r="J109" s="19" t="s">
        <v>409</v>
      </c>
      <c r="K109" s="23" t="s">
        <v>410</v>
      </c>
      <c r="ALK109" s="25"/>
      <c r="ALL109" s="25"/>
      <c r="ALM109" s="25"/>
      <c r="ALN109" s="25"/>
      <c r="ALO109" s="25"/>
      <c r="ALP109" s="25"/>
      <c r="ALQ109" s="25"/>
      <c r="ALR109" s="25"/>
      <c r="ALS109" s="25"/>
      <c r="ALT109" s="25"/>
      <c r="ALU109" s="25"/>
      <c r="ALV109" s="25"/>
      <c r="ALW109" s="25"/>
      <c r="ALX109" s="25"/>
      <c r="ALY109" s="25"/>
      <c r="ALZ109" s="25"/>
      <c r="AMA109" s="25"/>
      <c r="AMB109" s="25"/>
      <c r="AMC109" s="25"/>
      <c r="AMD109" s="25"/>
      <c r="AME109" s="25"/>
      <c r="AMF109" s="25"/>
      <c r="AMG109" s="25"/>
      <c r="AMH109" s="25"/>
      <c r="AMI109" s="25"/>
      <c r="AMJ109" s="25"/>
    </row>
    <row r="110" spans="1:1024" s="24" customFormat="1" ht="51.6" customHeight="1">
      <c r="A110" s="18">
        <v>106</v>
      </c>
      <c r="B110" s="21" t="s">
        <v>26</v>
      </c>
      <c r="C110" s="22" t="s">
        <v>411</v>
      </c>
      <c r="D110" s="22" t="s">
        <v>412</v>
      </c>
      <c r="E110" s="18">
        <v>6</v>
      </c>
      <c r="F110" s="21">
        <v>2</v>
      </c>
      <c r="G110" s="21">
        <v>4</v>
      </c>
      <c r="H110" s="21">
        <v>6</v>
      </c>
      <c r="I110" s="19" t="s">
        <v>15</v>
      </c>
      <c r="J110" s="19" t="s">
        <v>413</v>
      </c>
      <c r="K110" s="22" t="s">
        <v>414</v>
      </c>
      <c r="ALK110" s="25"/>
      <c r="ALL110" s="25"/>
      <c r="ALM110" s="25"/>
      <c r="ALN110" s="25"/>
      <c r="ALO110" s="25"/>
      <c r="ALP110" s="25"/>
      <c r="ALQ110" s="25"/>
      <c r="ALR110" s="25"/>
      <c r="ALS110" s="25"/>
      <c r="ALT110" s="25"/>
      <c r="ALU110" s="25"/>
      <c r="ALV110" s="25"/>
      <c r="ALW110" s="25"/>
      <c r="ALX110" s="25"/>
      <c r="ALY110" s="25"/>
      <c r="ALZ110" s="25"/>
      <c r="AMA110" s="25"/>
      <c r="AMB110" s="25"/>
      <c r="AMC110" s="25"/>
      <c r="AMD110" s="25"/>
      <c r="AME110" s="25"/>
      <c r="AMF110" s="25"/>
      <c r="AMG110" s="25"/>
      <c r="AMH110" s="25"/>
      <c r="AMI110" s="25"/>
      <c r="AMJ110" s="25"/>
    </row>
    <row r="111" spans="1:1024" s="24" customFormat="1" ht="51.6" customHeight="1">
      <c r="A111" s="18">
        <v>107</v>
      </c>
      <c r="B111" s="21" t="s">
        <v>26</v>
      </c>
      <c r="C111" s="22" t="s">
        <v>415</v>
      </c>
      <c r="D111" s="22" t="s">
        <v>416</v>
      </c>
      <c r="E111" s="18">
        <v>12</v>
      </c>
      <c r="F111" s="21">
        <v>9</v>
      </c>
      <c r="G111" s="21">
        <v>1</v>
      </c>
      <c r="H111" s="21">
        <v>10</v>
      </c>
      <c r="I111" s="19">
        <v>2</v>
      </c>
      <c r="J111" s="21" t="s">
        <v>417</v>
      </c>
      <c r="K111" s="22" t="s">
        <v>418</v>
      </c>
      <c r="ALK111" s="25"/>
      <c r="ALL111" s="25"/>
      <c r="ALM111" s="25"/>
      <c r="ALN111" s="25"/>
      <c r="ALO111" s="25"/>
      <c r="ALP111" s="25"/>
      <c r="ALQ111" s="25"/>
      <c r="ALR111" s="25"/>
      <c r="ALS111" s="25"/>
      <c r="ALT111" s="25"/>
      <c r="ALU111" s="25"/>
      <c r="ALV111" s="25"/>
      <c r="ALW111" s="25"/>
      <c r="ALX111" s="25"/>
      <c r="ALY111" s="25"/>
      <c r="ALZ111" s="25"/>
      <c r="AMA111" s="25"/>
      <c r="AMB111" s="25"/>
      <c r="AMC111" s="25"/>
      <c r="AMD111" s="25"/>
      <c r="AME111" s="25"/>
      <c r="AMF111" s="25"/>
      <c r="AMG111" s="25"/>
      <c r="AMH111" s="25"/>
      <c r="AMI111" s="25"/>
      <c r="AMJ111" s="25"/>
    </row>
    <row r="112" spans="1:1024" s="24" customFormat="1" ht="51.6" customHeight="1">
      <c r="A112" s="18">
        <v>108</v>
      </c>
      <c r="B112" s="21" t="s">
        <v>28</v>
      </c>
      <c r="C112" s="22" t="s">
        <v>419</v>
      </c>
      <c r="D112" s="22" t="s">
        <v>420</v>
      </c>
      <c r="E112" s="18">
        <v>18</v>
      </c>
      <c r="F112" s="18">
        <v>8</v>
      </c>
      <c r="G112" s="34">
        <v>10</v>
      </c>
      <c r="H112" s="35">
        <v>18</v>
      </c>
      <c r="I112" s="19" t="s">
        <v>15</v>
      </c>
      <c r="J112" s="19" t="s">
        <v>421</v>
      </c>
      <c r="K112" s="22" t="s">
        <v>422</v>
      </c>
      <c r="ALK112" s="25"/>
      <c r="ALL112" s="25"/>
      <c r="ALM112" s="25"/>
      <c r="ALN112" s="25"/>
      <c r="ALO112" s="25"/>
      <c r="ALP112" s="25"/>
      <c r="ALQ112" s="25"/>
      <c r="ALR112" s="25"/>
      <c r="ALS112" s="25"/>
      <c r="ALT112" s="25"/>
      <c r="ALU112" s="25"/>
      <c r="ALV112" s="25"/>
      <c r="ALW112" s="25"/>
      <c r="ALX112" s="25"/>
      <c r="ALY112" s="25"/>
      <c r="ALZ112" s="25"/>
      <c r="AMA112" s="25"/>
      <c r="AMB112" s="25"/>
      <c r="AMC112" s="25"/>
      <c r="AMD112" s="25"/>
      <c r="AME112" s="25"/>
      <c r="AMF112" s="25"/>
      <c r="AMG112" s="25"/>
      <c r="AMH112" s="25"/>
      <c r="AMI112" s="25"/>
      <c r="AMJ112" s="25"/>
    </row>
    <row r="113" spans="1:1024" s="24" customFormat="1" ht="51.6" customHeight="1">
      <c r="A113" s="18">
        <v>109</v>
      </c>
      <c r="B113" s="21" t="s">
        <v>28</v>
      </c>
      <c r="C113" s="22" t="s">
        <v>423</v>
      </c>
      <c r="D113" s="22" t="s">
        <v>424</v>
      </c>
      <c r="E113" s="18">
        <v>24</v>
      </c>
      <c r="F113" s="18">
        <v>16</v>
      </c>
      <c r="G113" s="18">
        <v>8</v>
      </c>
      <c r="H113" s="18">
        <v>24</v>
      </c>
      <c r="I113" s="19" t="s">
        <v>15</v>
      </c>
      <c r="J113" s="19" t="s">
        <v>425</v>
      </c>
      <c r="K113" s="22" t="s">
        <v>426</v>
      </c>
      <c r="ALK113" s="25"/>
      <c r="ALL113" s="25"/>
      <c r="ALM113" s="25"/>
      <c r="ALN113" s="25"/>
      <c r="ALO113" s="25"/>
      <c r="ALP113" s="25"/>
      <c r="ALQ113" s="25"/>
      <c r="ALR113" s="25"/>
      <c r="ALS113" s="25"/>
      <c r="ALT113" s="25"/>
      <c r="ALU113" s="25"/>
      <c r="ALV113" s="25"/>
      <c r="ALW113" s="25"/>
      <c r="ALX113" s="25"/>
      <c r="ALY113" s="25"/>
      <c r="ALZ113" s="25"/>
      <c r="AMA113" s="25"/>
      <c r="AMB113" s="25"/>
      <c r="AMC113" s="25"/>
      <c r="AMD113" s="25"/>
      <c r="AME113" s="25"/>
      <c r="AMF113" s="25"/>
      <c r="AMG113" s="25"/>
      <c r="AMH113" s="25"/>
      <c r="AMI113" s="25"/>
      <c r="AMJ113" s="25"/>
    </row>
    <row r="114" spans="1:1024" s="24" customFormat="1" ht="51.6" customHeight="1">
      <c r="A114" s="18">
        <v>110</v>
      </c>
      <c r="B114" s="21" t="s">
        <v>28</v>
      </c>
      <c r="C114" s="22" t="s">
        <v>427</v>
      </c>
      <c r="D114" s="22" t="s">
        <v>428</v>
      </c>
      <c r="E114" s="18">
        <v>6</v>
      </c>
      <c r="F114" s="18">
        <v>4</v>
      </c>
      <c r="G114" s="18">
        <v>1</v>
      </c>
      <c r="H114" s="18">
        <v>5</v>
      </c>
      <c r="I114" s="19">
        <f>E114-H114</f>
        <v>1</v>
      </c>
      <c r="J114" s="19" t="s">
        <v>429</v>
      </c>
      <c r="K114" s="22" t="s">
        <v>430</v>
      </c>
      <c r="ALK114" s="25"/>
      <c r="ALL114" s="25"/>
      <c r="ALM114" s="25"/>
      <c r="ALN114" s="25"/>
      <c r="ALO114" s="25"/>
      <c r="ALP114" s="25"/>
      <c r="ALQ114" s="25"/>
      <c r="ALR114" s="25"/>
      <c r="ALS114" s="25"/>
      <c r="ALT114" s="25"/>
      <c r="ALU114" s="25"/>
      <c r="ALV114" s="25"/>
      <c r="ALW114" s="25"/>
      <c r="ALX114" s="25"/>
      <c r="ALY114" s="25"/>
      <c r="ALZ114" s="25"/>
      <c r="AMA114" s="25"/>
      <c r="AMB114" s="25"/>
      <c r="AMC114" s="25"/>
      <c r="AMD114" s="25"/>
      <c r="AME114" s="25"/>
      <c r="AMF114" s="25"/>
      <c r="AMG114" s="25"/>
      <c r="AMH114" s="25"/>
      <c r="AMI114" s="25"/>
      <c r="AMJ114" s="25"/>
    </row>
    <row r="115" spans="1:1024" s="24" customFormat="1" ht="51.6" customHeight="1">
      <c r="A115" s="18">
        <v>111</v>
      </c>
      <c r="B115" s="21" t="s">
        <v>28</v>
      </c>
      <c r="C115" s="22" t="s">
        <v>431</v>
      </c>
      <c r="D115" s="22" t="s">
        <v>432</v>
      </c>
      <c r="E115" s="18">
        <v>6</v>
      </c>
      <c r="F115" s="18">
        <v>3</v>
      </c>
      <c r="G115" s="18">
        <v>3</v>
      </c>
      <c r="H115" s="18">
        <v>6</v>
      </c>
      <c r="I115" s="19" t="s">
        <v>15</v>
      </c>
      <c r="J115" s="19" t="s">
        <v>433</v>
      </c>
      <c r="K115" s="22" t="s">
        <v>434</v>
      </c>
      <c r="ALK115" s="25"/>
      <c r="ALL115" s="25"/>
      <c r="ALM115" s="25"/>
      <c r="ALN115" s="25"/>
      <c r="ALO115" s="25"/>
      <c r="ALP115" s="25"/>
      <c r="ALQ115" s="25"/>
      <c r="ALR115" s="25"/>
      <c r="ALS115" s="25"/>
      <c r="ALT115" s="25"/>
      <c r="ALU115" s="25"/>
      <c r="ALV115" s="25"/>
      <c r="ALW115" s="25"/>
      <c r="ALX115" s="25"/>
      <c r="ALY115" s="25"/>
      <c r="ALZ115" s="25"/>
      <c r="AMA115" s="25"/>
      <c r="AMB115" s="25"/>
      <c r="AMC115" s="25"/>
      <c r="AMD115" s="25"/>
      <c r="AME115" s="25"/>
      <c r="AMF115" s="25"/>
      <c r="AMG115" s="25"/>
      <c r="AMH115" s="25"/>
      <c r="AMI115" s="25"/>
      <c r="AMJ115" s="25"/>
    </row>
    <row r="116" spans="1:1024" s="24" customFormat="1" ht="51.6" customHeight="1">
      <c r="A116" s="18">
        <v>112</v>
      </c>
      <c r="B116" s="21" t="s">
        <v>28</v>
      </c>
      <c r="C116" s="22" t="s">
        <v>435</v>
      </c>
      <c r="D116" s="22" t="s">
        <v>436</v>
      </c>
      <c r="E116" s="18">
        <v>6</v>
      </c>
      <c r="F116" s="18">
        <v>2</v>
      </c>
      <c r="G116" s="18">
        <v>2</v>
      </c>
      <c r="H116" s="18">
        <v>4</v>
      </c>
      <c r="I116" s="19">
        <f>E116-H116</f>
        <v>2</v>
      </c>
      <c r="J116" s="19" t="s">
        <v>437</v>
      </c>
      <c r="K116" s="22" t="s">
        <v>438</v>
      </c>
      <c r="ALK116" s="25"/>
      <c r="ALL116" s="25"/>
      <c r="ALM116" s="25"/>
      <c r="ALN116" s="25"/>
      <c r="ALO116" s="25"/>
      <c r="ALP116" s="25"/>
      <c r="ALQ116" s="25"/>
      <c r="ALR116" s="25"/>
      <c r="ALS116" s="25"/>
      <c r="ALT116" s="25"/>
      <c r="ALU116" s="25"/>
      <c r="ALV116" s="25"/>
      <c r="ALW116" s="25"/>
      <c r="ALX116" s="25"/>
      <c r="ALY116" s="25"/>
      <c r="ALZ116" s="25"/>
      <c r="AMA116" s="25"/>
      <c r="AMB116" s="25"/>
      <c r="AMC116" s="25"/>
      <c r="AMD116" s="25"/>
      <c r="AME116" s="25"/>
      <c r="AMF116" s="25"/>
      <c r="AMG116" s="25"/>
      <c r="AMH116" s="25"/>
      <c r="AMI116" s="25"/>
      <c r="AMJ116" s="25"/>
    </row>
    <row r="117" spans="1:1024" s="24" customFormat="1" ht="51.6" customHeight="1">
      <c r="A117" s="18">
        <v>113</v>
      </c>
      <c r="B117" s="21" t="s">
        <v>28</v>
      </c>
      <c r="C117" s="22" t="s">
        <v>439</v>
      </c>
      <c r="D117" s="22" t="s">
        <v>440</v>
      </c>
      <c r="E117" s="18">
        <v>6</v>
      </c>
      <c r="F117" s="18">
        <v>3</v>
      </c>
      <c r="G117" s="18">
        <v>2</v>
      </c>
      <c r="H117" s="18">
        <v>5</v>
      </c>
      <c r="I117" s="19">
        <f>E117-H117</f>
        <v>1</v>
      </c>
      <c r="J117" s="19" t="s">
        <v>441</v>
      </c>
      <c r="K117" s="22" t="s">
        <v>442</v>
      </c>
      <c r="ALK117" s="25"/>
      <c r="ALL117" s="25"/>
      <c r="ALM117" s="25"/>
      <c r="ALN117" s="25"/>
      <c r="ALO117" s="25"/>
      <c r="ALP117" s="25"/>
      <c r="ALQ117" s="25"/>
      <c r="ALR117" s="25"/>
      <c r="ALS117" s="25"/>
      <c r="ALT117" s="25"/>
      <c r="ALU117" s="25"/>
      <c r="ALV117" s="25"/>
      <c r="ALW117" s="25"/>
      <c r="ALX117" s="25"/>
      <c r="ALY117" s="25"/>
      <c r="ALZ117" s="25"/>
      <c r="AMA117" s="25"/>
      <c r="AMB117" s="25"/>
      <c r="AMC117" s="25"/>
      <c r="AMD117" s="25"/>
      <c r="AME117" s="25"/>
      <c r="AMF117" s="25"/>
      <c r="AMG117" s="25"/>
      <c r="AMH117" s="25"/>
      <c r="AMI117" s="25"/>
      <c r="AMJ117" s="25"/>
    </row>
    <row r="118" spans="1:1024" s="24" customFormat="1" ht="51.6" customHeight="1">
      <c r="A118" s="18">
        <v>114</v>
      </c>
      <c r="B118" s="21" t="s">
        <v>28</v>
      </c>
      <c r="C118" s="22" t="s">
        <v>443</v>
      </c>
      <c r="D118" s="22" t="s">
        <v>444</v>
      </c>
      <c r="E118" s="18">
        <v>12</v>
      </c>
      <c r="F118" s="18">
        <v>0</v>
      </c>
      <c r="G118" s="18">
        <v>0</v>
      </c>
      <c r="H118" s="18">
        <v>0</v>
      </c>
      <c r="I118" s="19">
        <f>E118-H118</f>
        <v>12</v>
      </c>
      <c r="J118" s="19" t="s">
        <v>445</v>
      </c>
      <c r="K118" s="22" t="s">
        <v>446</v>
      </c>
      <c r="ALK118" s="25"/>
      <c r="ALL118" s="25"/>
      <c r="ALM118" s="25"/>
      <c r="ALN118" s="25"/>
      <c r="ALO118" s="25"/>
      <c r="ALP118" s="25"/>
      <c r="ALQ118" s="25"/>
      <c r="ALR118" s="25"/>
      <c r="ALS118" s="25"/>
      <c r="ALT118" s="25"/>
      <c r="ALU118" s="25"/>
      <c r="ALV118" s="25"/>
      <c r="ALW118" s="25"/>
      <c r="ALX118" s="25"/>
      <c r="ALY118" s="25"/>
      <c r="ALZ118" s="25"/>
      <c r="AMA118" s="25"/>
      <c r="AMB118" s="25"/>
      <c r="AMC118" s="25"/>
      <c r="AMD118" s="25"/>
      <c r="AME118" s="25"/>
      <c r="AMF118" s="25"/>
      <c r="AMG118" s="25"/>
      <c r="AMH118" s="25"/>
      <c r="AMI118" s="25"/>
      <c r="AMJ118" s="25"/>
    </row>
    <row r="119" spans="1:1024" s="24" customFormat="1" ht="51.6" customHeight="1">
      <c r="A119" s="18">
        <v>115</v>
      </c>
      <c r="B119" s="21" t="s">
        <v>30</v>
      </c>
      <c r="C119" s="22" t="s">
        <v>447</v>
      </c>
      <c r="D119" s="22" t="s">
        <v>448</v>
      </c>
      <c r="E119" s="18">
        <v>12</v>
      </c>
      <c r="F119" s="21">
        <v>3</v>
      </c>
      <c r="G119" s="21">
        <v>8</v>
      </c>
      <c r="H119" s="21">
        <f>SUM(F119:G119)</f>
        <v>11</v>
      </c>
      <c r="I119" s="19">
        <f>E119-H119</f>
        <v>1</v>
      </c>
      <c r="J119" s="19" t="s">
        <v>449</v>
      </c>
      <c r="K119" s="22" t="s">
        <v>450</v>
      </c>
      <c r="ALK119" s="25"/>
      <c r="ALL119" s="25"/>
      <c r="ALM119" s="25"/>
      <c r="ALN119" s="25"/>
      <c r="ALO119" s="25"/>
      <c r="ALP119" s="25"/>
      <c r="ALQ119" s="25"/>
      <c r="ALR119" s="25"/>
      <c r="ALS119" s="25"/>
      <c r="ALT119" s="25"/>
      <c r="ALU119" s="25"/>
      <c r="ALV119" s="25"/>
      <c r="ALW119" s="25"/>
      <c r="ALX119" s="25"/>
      <c r="ALY119" s="25"/>
      <c r="ALZ119" s="25"/>
      <c r="AMA119" s="25"/>
      <c r="AMB119" s="25"/>
      <c r="AMC119" s="25"/>
      <c r="AMD119" s="25"/>
      <c r="AME119" s="25"/>
      <c r="AMF119" s="25"/>
      <c r="AMG119" s="25"/>
      <c r="AMH119" s="25"/>
      <c r="AMI119" s="25"/>
      <c r="AMJ119" s="25"/>
    </row>
    <row r="120" spans="1:1024" s="24" customFormat="1" ht="51.6" customHeight="1">
      <c r="A120" s="18">
        <v>116</v>
      </c>
      <c r="B120" s="21" t="s">
        <v>30</v>
      </c>
      <c r="C120" s="22" t="s">
        <v>447</v>
      </c>
      <c r="D120" s="22" t="s">
        <v>451</v>
      </c>
      <c r="E120" s="18">
        <v>18</v>
      </c>
      <c r="F120" s="35">
        <v>8</v>
      </c>
      <c r="G120" s="21">
        <v>9</v>
      </c>
      <c r="H120" s="21">
        <f>SUM(F120:G120)</f>
        <v>17</v>
      </c>
      <c r="I120" s="19">
        <f>E120-H120</f>
        <v>1</v>
      </c>
      <c r="J120" s="21" t="s">
        <v>452</v>
      </c>
      <c r="K120" s="22" t="s">
        <v>453</v>
      </c>
      <c r="ALK120" s="25"/>
      <c r="ALL120" s="25"/>
      <c r="ALM120" s="25"/>
      <c r="ALN120" s="25"/>
      <c r="ALO120" s="25"/>
      <c r="ALP120" s="25"/>
      <c r="ALQ120" s="25"/>
      <c r="ALR120" s="25"/>
      <c r="ALS120" s="25"/>
      <c r="ALT120" s="25"/>
      <c r="ALU120" s="25"/>
      <c r="ALV120" s="25"/>
      <c r="ALW120" s="25"/>
      <c r="ALX120" s="25"/>
      <c r="ALY120" s="25"/>
      <c r="ALZ120" s="25"/>
      <c r="AMA120" s="25"/>
      <c r="AMB120" s="25"/>
      <c r="AMC120" s="25"/>
      <c r="AMD120" s="25"/>
      <c r="AME120" s="25"/>
      <c r="AMF120" s="25"/>
      <c r="AMG120" s="25"/>
      <c r="AMH120" s="25"/>
      <c r="AMI120" s="25"/>
      <c r="AMJ120" s="25"/>
    </row>
    <row r="121" spans="1:1024" s="24" customFormat="1" ht="51.6" customHeight="1">
      <c r="A121" s="18">
        <v>117</v>
      </c>
      <c r="B121" s="21" t="s">
        <v>30</v>
      </c>
      <c r="C121" s="22" t="s">
        <v>454</v>
      </c>
      <c r="D121" s="22" t="s">
        <v>455</v>
      </c>
      <c r="E121" s="18">
        <v>18</v>
      </c>
      <c r="F121" s="18">
        <v>11</v>
      </c>
      <c r="G121" s="18">
        <v>7</v>
      </c>
      <c r="H121" s="18">
        <v>18</v>
      </c>
      <c r="I121" s="19" t="s">
        <v>15</v>
      </c>
      <c r="J121" s="21" t="s">
        <v>456</v>
      </c>
      <c r="K121" s="22" t="s">
        <v>457</v>
      </c>
      <c r="ALK121" s="25"/>
      <c r="ALL121" s="25"/>
      <c r="ALM121" s="25"/>
      <c r="ALN121" s="25"/>
      <c r="ALO121" s="25"/>
      <c r="ALP121" s="25"/>
      <c r="ALQ121" s="25"/>
      <c r="ALR121" s="25"/>
      <c r="ALS121" s="25"/>
      <c r="ALT121" s="25"/>
      <c r="ALU121" s="25"/>
      <c r="ALV121" s="25"/>
      <c r="ALW121" s="25"/>
      <c r="ALX121" s="25"/>
      <c r="ALY121" s="25"/>
      <c r="ALZ121" s="25"/>
      <c r="AMA121" s="25"/>
      <c r="AMB121" s="25"/>
      <c r="AMC121" s="25"/>
      <c r="AMD121" s="25"/>
      <c r="AME121" s="25"/>
      <c r="AMF121" s="25"/>
      <c r="AMG121" s="25"/>
      <c r="AMH121" s="25"/>
      <c r="AMI121" s="25"/>
      <c r="AMJ121" s="25"/>
    </row>
    <row r="122" spans="1:1024" s="24" customFormat="1" ht="51.6" customHeight="1">
      <c r="A122" s="18">
        <v>118</v>
      </c>
      <c r="B122" s="21" t="s">
        <v>30</v>
      </c>
      <c r="C122" s="22" t="s">
        <v>458</v>
      </c>
      <c r="D122" s="22" t="s">
        <v>459</v>
      </c>
      <c r="E122" s="18">
        <v>6</v>
      </c>
      <c r="F122" s="18">
        <v>4</v>
      </c>
      <c r="G122" s="18">
        <v>0</v>
      </c>
      <c r="H122" s="18">
        <v>4</v>
      </c>
      <c r="I122" s="19">
        <f>E122-H122</f>
        <v>2</v>
      </c>
      <c r="J122" s="18" t="s">
        <v>460</v>
      </c>
      <c r="K122" s="22" t="s">
        <v>461</v>
      </c>
      <c r="ALK122" s="25"/>
      <c r="ALL122" s="25"/>
      <c r="ALM122" s="25"/>
      <c r="ALN122" s="25"/>
      <c r="ALO122" s="25"/>
      <c r="ALP122" s="25"/>
      <c r="ALQ122" s="25"/>
      <c r="ALR122" s="25"/>
      <c r="ALS122" s="25"/>
      <c r="ALT122" s="25"/>
      <c r="ALU122" s="25"/>
      <c r="ALV122" s="25"/>
      <c r="ALW122" s="25"/>
      <c r="ALX122" s="25"/>
      <c r="ALY122" s="25"/>
      <c r="ALZ122" s="25"/>
      <c r="AMA122" s="25"/>
      <c r="AMB122" s="25"/>
      <c r="AMC122" s="25"/>
      <c r="AMD122" s="25"/>
      <c r="AME122" s="25"/>
      <c r="AMF122" s="25"/>
      <c r="AMG122" s="25"/>
      <c r="AMH122" s="25"/>
      <c r="AMI122" s="25"/>
      <c r="AMJ122" s="25"/>
    </row>
    <row r="123" spans="1:1024" s="24" customFormat="1" ht="51.6" customHeight="1">
      <c r="A123" s="18">
        <v>119</v>
      </c>
      <c r="B123" s="21" t="s">
        <v>29</v>
      </c>
      <c r="C123" s="22" t="s">
        <v>462</v>
      </c>
      <c r="D123" s="22" t="s">
        <v>463</v>
      </c>
      <c r="E123" s="18">
        <v>12</v>
      </c>
      <c r="F123" s="21">
        <v>6</v>
      </c>
      <c r="G123" s="21">
        <v>6</v>
      </c>
      <c r="H123" s="21">
        <f>SUM(F123:G123)</f>
        <v>12</v>
      </c>
      <c r="I123" s="19" t="s">
        <v>15</v>
      </c>
      <c r="J123" s="19" t="s">
        <v>464</v>
      </c>
      <c r="K123" s="23" t="s">
        <v>465</v>
      </c>
      <c r="ALK123" s="25"/>
      <c r="ALL123" s="25"/>
      <c r="ALM123" s="25"/>
      <c r="ALN123" s="25"/>
      <c r="ALO123" s="25"/>
      <c r="ALP123" s="25"/>
      <c r="ALQ123" s="25"/>
      <c r="ALR123" s="25"/>
      <c r="ALS123" s="25"/>
      <c r="ALT123" s="25"/>
      <c r="ALU123" s="25"/>
      <c r="ALV123" s="25"/>
      <c r="ALW123" s="25"/>
      <c r="ALX123" s="25"/>
      <c r="ALY123" s="25"/>
      <c r="ALZ123" s="25"/>
      <c r="AMA123" s="25"/>
      <c r="AMB123" s="25"/>
      <c r="AMC123" s="25"/>
      <c r="AMD123" s="25"/>
      <c r="AME123" s="25"/>
      <c r="AMF123" s="25"/>
      <c r="AMG123" s="25"/>
      <c r="AMH123" s="25"/>
      <c r="AMI123" s="25"/>
      <c r="AMJ123" s="25"/>
    </row>
    <row r="124" spans="1:1024" s="24" customFormat="1" ht="51.6" customHeight="1">
      <c r="A124" s="18">
        <v>120</v>
      </c>
      <c r="B124" s="21" t="s">
        <v>29</v>
      </c>
      <c r="C124" s="22" t="s">
        <v>466</v>
      </c>
      <c r="D124" s="22" t="s">
        <v>467</v>
      </c>
      <c r="E124" s="18">
        <v>12</v>
      </c>
      <c r="F124" s="21">
        <v>5</v>
      </c>
      <c r="G124" s="21">
        <v>5</v>
      </c>
      <c r="H124" s="21">
        <f>SUM(F124:G124)</f>
        <v>10</v>
      </c>
      <c r="I124" s="19">
        <f>E124-H124</f>
        <v>2</v>
      </c>
      <c r="J124" s="19" t="s">
        <v>468</v>
      </c>
      <c r="K124" s="22" t="s">
        <v>469</v>
      </c>
      <c r="ALK124" s="25"/>
      <c r="ALL124" s="25"/>
      <c r="ALM124" s="25"/>
      <c r="ALN124" s="25"/>
      <c r="ALO124" s="25"/>
      <c r="ALP124" s="25"/>
      <c r="ALQ124" s="25"/>
      <c r="ALR124" s="25"/>
      <c r="ALS124" s="25"/>
      <c r="ALT124" s="25"/>
      <c r="ALU124" s="25"/>
      <c r="ALV124" s="25"/>
      <c r="ALW124" s="25"/>
      <c r="ALX124" s="25"/>
      <c r="ALY124" s="25"/>
      <c r="ALZ124" s="25"/>
      <c r="AMA124" s="25"/>
      <c r="AMB124" s="25"/>
      <c r="AMC124" s="25"/>
      <c r="AMD124" s="25"/>
      <c r="AME124" s="25"/>
      <c r="AMF124" s="25"/>
      <c r="AMG124" s="25"/>
      <c r="AMH124" s="25"/>
      <c r="AMI124" s="25"/>
      <c r="AMJ124" s="25"/>
    </row>
    <row r="125" spans="1:1024" s="24" customFormat="1" ht="51.6" customHeight="1">
      <c r="A125" s="18">
        <v>121</v>
      </c>
      <c r="B125" s="21" t="s">
        <v>29</v>
      </c>
      <c r="C125" s="22" t="s">
        <v>470</v>
      </c>
      <c r="D125" s="22" t="s">
        <v>471</v>
      </c>
      <c r="E125" s="18">
        <v>12</v>
      </c>
      <c r="F125" s="35">
        <v>7</v>
      </c>
      <c r="G125" s="21">
        <v>4</v>
      </c>
      <c r="H125" s="21">
        <f>SUM(F125:G125)</f>
        <v>11</v>
      </c>
      <c r="I125" s="19">
        <f>E125-H125</f>
        <v>1</v>
      </c>
      <c r="J125" s="19" t="s">
        <v>472</v>
      </c>
      <c r="K125" s="23" t="s">
        <v>473</v>
      </c>
      <c r="ALK125" s="25"/>
      <c r="ALL125" s="25"/>
      <c r="ALM125" s="25"/>
      <c r="ALN125" s="25"/>
      <c r="ALO125" s="25"/>
      <c r="ALP125" s="25"/>
      <c r="ALQ125" s="25"/>
      <c r="ALR125" s="25"/>
      <c r="ALS125" s="25"/>
      <c r="ALT125" s="25"/>
      <c r="ALU125" s="25"/>
      <c r="ALV125" s="25"/>
      <c r="ALW125" s="25"/>
      <c r="ALX125" s="25"/>
      <c r="ALY125" s="25"/>
      <c r="ALZ125" s="25"/>
      <c r="AMA125" s="25"/>
      <c r="AMB125" s="25"/>
      <c r="AMC125" s="25"/>
      <c r="AMD125" s="25"/>
      <c r="AME125" s="25"/>
      <c r="AMF125" s="25"/>
      <c r="AMG125" s="25"/>
      <c r="AMH125" s="25"/>
      <c r="AMI125" s="25"/>
      <c r="AMJ125" s="25"/>
    </row>
    <row r="126" spans="1:1024" s="24" customFormat="1" ht="51.6" customHeight="1">
      <c r="A126" s="18">
        <v>122</v>
      </c>
      <c r="B126" s="21" t="s">
        <v>29</v>
      </c>
      <c r="C126" s="22" t="s">
        <v>474</v>
      </c>
      <c r="D126" s="22" t="s">
        <v>475</v>
      </c>
      <c r="E126" s="18">
        <v>6</v>
      </c>
      <c r="F126" s="21">
        <v>5</v>
      </c>
      <c r="G126" s="21">
        <v>1</v>
      </c>
      <c r="H126" s="21">
        <v>6</v>
      </c>
      <c r="I126" s="19" t="s">
        <v>15</v>
      </c>
      <c r="J126" s="19" t="s">
        <v>476</v>
      </c>
      <c r="K126" s="23" t="s">
        <v>477</v>
      </c>
      <c r="ALK126" s="25"/>
      <c r="ALL126" s="25"/>
      <c r="ALM126" s="25"/>
      <c r="ALN126" s="25"/>
      <c r="ALO126" s="25"/>
      <c r="ALP126" s="25"/>
      <c r="ALQ126" s="25"/>
      <c r="ALR126" s="25"/>
      <c r="ALS126" s="25"/>
      <c r="ALT126" s="25"/>
      <c r="ALU126" s="25"/>
      <c r="ALV126" s="25"/>
      <c r="ALW126" s="25"/>
      <c r="ALX126" s="25"/>
      <c r="ALY126" s="25"/>
      <c r="ALZ126" s="25"/>
      <c r="AMA126" s="25"/>
      <c r="AMB126" s="25"/>
      <c r="AMC126" s="25"/>
      <c r="AMD126" s="25"/>
      <c r="AME126" s="25"/>
      <c r="AMF126" s="25"/>
      <c r="AMG126" s="25"/>
      <c r="AMH126" s="25"/>
      <c r="AMI126" s="25"/>
      <c r="AMJ126" s="25"/>
    </row>
    <row r="127" spans="1:1024" s="24" customFormat="1" ht="51.6" customHeight="1">
      <c r="A127" s="18">
        <v>123</v>
      </c>
      <c r="B127" s="21" t="s">
        <v>478</v>
      </c>
      <c r="C127" s="22" t="s">
        <v>479</v>
      </c>
      <c r="D127" s="22" t="s">
        <v>480</v>
      </c>
      <c r="E127" s="18">
        <v>12</v>
      </c>
      <c r="F127" s="21">
        <v>6</v>
      </c>
      <c r="G127" s="21">
        <v>6</v>
      </c>
      <c r="H127" s="21">
        <v>12</v>
      </c>
      <c r="I127" s="19" t="s">
        <v>15</v>
      </c>
      <c r="J127" s="36" t="s">
        <v>481</v>
      </c>
      <c r="K127" s="23" t="s">
        <v>482</v>
      </c>
      <c r="ALK127" s="25"/>
      <c r="ALL127" s="25"/>
      <c r="ALM127" s="25"/>
      <c r="ALN127" s="25"/>
      <c r="ALO127" s="25"/>
      <c r="ALP127" s="25"/>
      <c r="ALQ127" s="25"/>
      <c r="ALR127" s="25"/>
      <c r="ALS127" s="25"/>
      <c r="ALT127" s="25"/>
      <c r="ALU127" s="25"/>
      <c r="ALV127" s="25"/>
      <c r="ALW127" s="25"/>
      <c r="ALX127" s="25"/>
      <c r="ALY127" s="25"/>
      <c r="ALZ127" s="25"/>
      <c r="AMA127" s="25"/>
      <c r="AMB127" s="25"/>
      <c r="AMC127" s="25"/>
      <c r="AMD127" s="25"/>
      <c r="AME127" s="25"/>
      <c r="AMF127" s="25"/>
      <c r="AMG127" s="25"/>
      <c r="AMH127" s="25"/>
      <c r="AMI127" s="25"/>
      <c r="AMJ127" s="25"/>
    </row>
    <row r="128" spans="1:1024" s="24" customFormat="1" ht="51.6" customHeight="1">
      <c r="A128" s="18">
        <v>124</v>
      </c>
      <c r="B128" s="21" t="s">
        <v>478</v>
      </c>
      <c r="C128" s="22" t="s">
        <v>483</v>
      </c>
      <c r="D128" s="22" t="s">
        <v>484</v>
      </c>
      <c r="E128" s="18">
        <v>7</v>
      </c>
      <c r="F128" s="21">
        <v>4</v>
      </c>
      <c r="G128" s="21">
        <v>3</v>
      </c>
      <c r="H128" s="21">
        <f>SUM(F128:G128)</f>
        <v>7</v>
      </c>
      <c r="I128" s="19" t="s">
        <v>15</v>
      </c>
      <c r="J128" s="21" t="s">
        <v>485</v>
      </c>
      <c r="K128" s="22" t="s">
        <v>486</v>
      </c>
      <c r="ALK128" s="25"/>
      <c r="ALL128" s="25"/>
      <c r="ALM128" s="25"/>
      <c r="ALN128" s="25"/>
      <c r="ALO128" s="25"/>
      <c r="ALP128" s="25"/>
      <c r="ALQ128" s="25"/>
      <c r="ALR128" s="25"/>
      <c r="ALS128" s="25"/>
      <c r="ALT128" s="25"/>
      <c r="ALU128" s="25"/>
      <c r="ALV128" s="25"/>
      <c r="ALW128" s="25"/>
      <c r="ALX128" s="25"/>
      <c r="ALY128" s="25"/>
      <c r="ALZ128" s="25"/>
      <c r="AMA128" s="25"/>
      <c r="AMB128" s="25"/>
      <c r="AMC128" s="25"/>
      <c r="AMD128" s="25"/>
      <c r="AME128" s="25"/>
      <c r="AMF128" s="25"/>
      <c r="AMG128" s="25"/>
      <c r="AMH128" s="25"/>
      <c r="AMI128" s="25"/>
      <c r="AMJ128" s="25"/>
    </row>
    <row r="129" spans="1:1024" s="24" customFormat="1" ht="69">
      <c r="A129" s="18">
        <v>125</v>
      </c>
      <c r="B129" s="21" t="s">
        <v>478</v>
      </c>
      <c r="C129" s="22" t="s">
        <v>487</v>
      </c>
      <c r="D129" s="22" t="s">
        <v>488</v>
      </c>
      <c r="E129" s="18">
        <v>12</v>
      </c>
      <c r="F129" s="18">
        <v>8</v>
      </c>
      <c r="G129" s="18">
        <v>2</v>
      </c>
      <c r="H129" s="18">
        <v>10</v>
      </c>
      <c r="I129" s="19">
        <f>E129-H129</f>
        <v>2</v>
      </c>
      <c r="J129" s="21" t="s">
        <v>489</v>
      </c>
      <c r="K129" s="22" t="s">
        <v>490</v>
      </c>
      <c r="ALK129" s="25"/>
      <c r="ALL129" s="25"/>
      <c r="ALM129" s="25"/>
      <c r="ALN129" s="25"/>
      <c r="ALO129" s="25"/>
      <c r="ALP129" s="25"/>
      <c r="ALQ129" s="25"/>
      <c r="ALR129" s="25"/>
      <c r="ALS129" s="25"/>
      <c r="ALT129" s="25"/>
      <c r="ALU129" s="25"/>
      <c r="ALV129" s="25"/>
      <c r="ALW129" s="25"/>
      <c r="ALX129" s="25"/>
      <c r="ALY129" s="25"/>
      <c r="ALZ129" s="25"/>
      <c r="AMA129" s="25"/>
      <c r="AMB129" s="25"/>
      <c r="AMC129" s="25"/>
      <c r="AMD129" s="25"/>
      <c r="AME129" s="25"/>
      <c r="AMF129" s="25"/>
      <c r="AMG129" s="25"/>
      <c r="AMH129" s="25"/>
      <c r="AMI129" s="25"/>
      <c r="AMJ129" s="25"/>
    </row>
    <row r="130" spans="1:1024" s="24" customFormat="1" ht="51.6" customHeight="1">
      <c r="A130" s="18">
        <v>126</v>
      </c>
      <c r="B130" s="21" t="s">
        <v>478</v>
      </c>
      <c r="C130" s="22" t="s">
        <v>491</v>
      </c>
      <c r="D130" s="22" t="s">
        <v>492</v>
      </c>
      <c r="E130" s="18">
        <v>6</v>
      </c>
      <c r="F130" s="21">
        <v>1</v>
      </c>
      <c r="G130" s="21">
        <v>2</v>
      </c>
      <c r="H130" s="21">
        <f>F130+G130</f>
        <v>3</v>
      </c>
      <c r="I130" s="19">
        <f>E130-H130</f>
        <v>3</v>
      </c>
      <c r="J130" s="21" t="s">
        <v>300</v>
      </c>
      <c r="K130" s="22" t="s">
        <v>493</v>
      </c>
      <c r="ALK130" s="25"/>
      <c r="ALL130" s="25"/>
      <c r="ALM130" s="25"/>
      <c r="ALN130" s="25"/>
      <c r="ALO130" s="25"/>
      <c r="ALP130" s="25"/>
      <c r="ALQ130" s="25"/>
      <c r="ALR130" s="25"/>
      <c r="ALS130" s="25"/>
      <c r="ALT130" s="25"/>
      <c r="ALU130" s="25"/>
      <c r="ALV130" s="25"/>
      <c r="ALW130" s="25"/>
      <c r="ALX130" s="25"/>
      <c r="ALY130" s="25"/>
      <c r="ALZ130" s="25"/>
      <c r="AMA130" s="25"/>
      <c r="AMB130" s="25"/>
      <c r="AMC130" s="25"/>
      <c r="AMD130" s="25"/>
      <c r="AME130" s="25"/>
      <c r="AMF130" s="25"/>
      <c r="AMG130" s="25"/>
      <c r="AMH130" s="25"/>
      <c r="AMI130" s="25"/>
      <c r="AMJ130" s="25"/>
    </row>
    <row r="131" spans="1:1024" s="24" customFormat="1" ht="51.6" customHeight="1">
      <c r="A131" s="18">
        <v>127</v>
      </c>
      <c r="B131" s="18" t="s">
        <v>478</v>
      </c>
      <c r="C131" s="22" t="s">
        <v>50</v>
      </c>
      <c r="D131" s="22" t="s">
        <v>494</v>
      </c>
      <c r="E131" s="21">
        <v>12</v>
      </c>
      <c r="F131" s="18">
        <v>8</v>
      </c>
      <c r="G131" s="21">
        <v>4</v>
      </c>
      <c r="H131" s="21">
        <v>12</v>
      </c>
      <c r="I131" s="19" t="s">
        <v>15</v>
      </c>
      <c r="J131" s="21" t="s">
        <v>495</v>
      </c>
      <c r="K131" s="21" t="s">
        <v>496</v>
      </c>
      <c r="ALK131" s="25"/>
      <c r="ALL131" s="25"/>
      <c r="ALM131" s="25"/>
      <c r="ALN131" s="25"/>
      <c r="ALO131" s="25"/>
      <c r="ALP131" s="25"/>
      <c r="ALQ131" s="25"/>
      <c r="ALR131" s="25"/>
      <c r="ALS131" s="25"/>
      <c r="ALT131" s="25"/>
      <c r="ALU131" s="25"/>
      <c r="ALV131" s="25"/>
      <c r="ALW131" s="25"/>
      <c r="ALX131" s="25"/>
      <c r="ALY131" s="25"/>
      <c r="ALZ131" s="25"/>
      <c r="AMA131" s="25"/>
      <c r="AMB131" s="25"/>
      <c r="AMC131" s="25"/>
      <c r="AMD131" s="25"/>
      <c r="AME131" s="25"/>
      <c r="AMF131" s="25"/>
      <c r="AMG131" s="25"/>
      <c r="AMH131" s="25"/>
      <c r="AMI131" s="25"/>
      <c r="AMJ131" s="25"/>
    </row>
    <row r="132" spans="1:1024" s="24" customFormat="1" ht="51.6" customHeight="1">
      <c r="A132" s="18">
        <v>128</v>
      </c>
      <c r="B132" s="21" t="s">
        <v>33</v>
      </c>
      <c r="C132" s="22" t="s">
        <v>497</v>
      </c>
      <c r="D132" s="22" t="s">
        <v>498</v>
      </c>
      <c r="E132" s="21">
        <v>30</v>
      </c>
      <c r="F132" s="21">
        <v>17</v>
      </c>
      <c r="G132" s="21">
        <v>12</v>
      </c>
      <c r="H132" s="21">
        <f t="shared" ref="H132:H149" si="6">SUM(F132:G132)</f>
        <v>29</v>
      </c>
      <c r="I132" s="19">
        <f>E132-H132</f>
        <v>1</v>
      </c>
      <c r="J132" s="21" t="s">
        <v>499</v>
      </c>
      <c r="K132" s="21" t="s">
        <v>500</v>
      </c>
      <c r="ALQ132" s="37"/>
      <c r="ALR132" s="38"/>
      <c r="ALS132" s="38"/>
      <c r="ALT132" s="38"/>
      <c r="ALU132" s="38"/>
      <c r="ALV132" s="38"/>
      <c r="ALW132" s="38"/>
      <c r="ALX132" s="38"/>
      <c r="ALY132" s="38"/>
      <c r="ALZ132" s="38"/>
      <c r="AMA132" s="38"/>
      <c r="AMB132" s="38"/>
      <c r="AMC132" s="38"/>
      <c r="AMD132" s="38"/>
      <c r="AME132" s="38"/>
      <c r="AMF132" s="38"/>
      <c r="AMG132" s="38"/>
      <c r="AMH132" s="38"/>
      <c r="AMI132" s="38"/>
      <c r="AMJ132" s="38"/>
    </row>
    <row r="133" spans="1:1024" s="24" customFormat="1" ht="103.5">
      <c r="A133" s="18">
        <v>129</v>
      </c>
      <c r="B133" s="21" t="s">
        <v>33</v>
      </c>
      <c r="C133" s="22" t="s">
        <v>501</v>
      </c>
      <c r="D133" s="22" t="s">
        <v>502</v>
      </c>
      <c r="E133" s="21">
        <v>26</v>
      </c>
      <c r="F133" s="21">
        <v>14</v>
      </c>
      <c r="G133" s="21">
        <v>11</v>
      </c>
      <c r="H133" s="21">
        <f t="shared" si="6"/>
        <v>25</v>
      </c>
      <c r="I133" s="19">
        <f>E133-H133</f>
        <v>1</v>
      </c>
      <c r="J133" s="21" t="s">
        <v>503</v>
      </c>
      <c r="K133" s="21" t="s">
        <v>504</v>
      </c>
      <c r="ALQ133" s="37"/>
      <c r="ALR133" s="38"/>
      <c r="ALS133" s="38"/>
      <c r="ALT133" s="38"/>
      <c r="ALU133" s="38"/>
      <c r="ALV133" s="38"/>
      <c r="ALW133" s="38"/>
      <c r="ALX133" s="38"/>
      <c r="ALY133" s="38"/>
      <c r="ALZ133" s="38"/>
      <c r="AMA133" s="38"/>
      <c r="AMB133" s="38"/>
      <c r="AMC133" s="38"/>
      <c r="AMD133" s="38"/>
      <c r="AME133" s="38"/>
      <c r="AMF133" s="38"/>
      <c r="AMG133" s="38"/>
      <c r="AMH133" s="38"/>
      <c r="AMI133" s="38"/>
      <c r="AMJ133" s="38"/>
    </row>
    <row r="134" spans="1:1024" s="24" customFormat="1" ht="51.6" customHeight="1">
      <c r="A134" s="18">
        <v>130</v>
      </c>
      <c r="B134" s="21" t="s">
        <v>33</v>
      </c>
      <c r="C134" s="22" t="s">
        <v>505</v>
      </c>
      <c r="D134" s="22" t="s">
        <v>506</v>
      </c>
      <c r="E134" s="21">
        <v>14</v>
      </c>
      <c r="F134" s="21">
        <v>2</v>
      </c>
      <c r="G134" s="21">
        <v>11</v>
      </c>
      <c r="H134" s="21">
        <f t="shared" si="6"/>
        <v>13</v>
      </c>
      <c r="I134" s="19">
        <f>E134-H134</f>
        <v>1</v>
      </c>
      <c r="J134" s="21" t="s">
        <v>503</v>
      </c>
      <c r="K134" s="21" t="s">
        <v>507</v>
      </c>
      <c r="ALQ134" s="37"/>
      <c r="ALR134" s="38"/>
      <c r="ALS134" s="38"/>
      <c r="ALT134" s="38"/>
      <c r="ALU134" s="38"/>
      <c r="ALV134" s="38"/>
      <c r="ALW134" s="38"/>
      <c r="ALX134" s="38"/>
      <c r="ALY134" s="38"/>
      <c r="ALZ134" s="38"/>
      <c r="AMA134" s="38"/>
      <c r="AMB134" s="38"/>
      <c r="AMC134" s="38"/>
      <c r="AMD134" s="38"/>
      <c r="AME134" s="38"/>
      <c r="AMF134" s="38"/>
      <c r="AMG134" s="38"/>
      <c r="AMH134" s="38"/>
      <c r="AMI134" s="38"/>
      <c r="AMJ134" s="38"/>
    </row>
    <row r="135" spans="1:1024" s="24" customFormat="1" ht="51.6" customHeight="1">
      <c r="A135" s="18">
        <v>131</v>
      </c>
      <c r="B135" s="21" t="s">
        <v>33</v>
      </c>
      <c r="C135" s="22" t="s">
        <v>508</v>
      </c>
      <c r="D135" s="22" t="s">
        <v>509</v>
      </c>
      <c r="E135" s="21">
        <v>16</v>
      </c>
      <c r="F135" s="21">
        <v>5</v>
      </c>
      <c r="G135" s="21">
        <v>11</v>
      </c>
      <c r="H135" s="21">
        <f t="shared" si="6"/>
        <v>16</v>
      </c>
      <c r="I135" s="19" t="s">
        <v>15</v>
      </c>
      <c r="J135" s="21" t="s">
        <v>510</v>
      </c>
      <c r="K135" s="21" t="s">
        <v>511</v>
      </c>
      <c r="ALQ135" s="37"/>
      <c r="ALR135" s="38"/>
      <c r="ALS135" s="38"/>
      <c r="ALT135" s="38"/>
      <c r="ALU135" s="38"/>
      <c r="ALV135" s="38"/>
      <c r="ALW135" s="38"/>
      <c r="ALX135" s="38"/>
      <c r="ALY135" s="38"/>
      <c r="ALZ135" s="38"/>
      <c r="AMA135" s="38"/>
      <c r="AMB135" s="38"/>
      <c r="AMC135" s="38"/>
      <c r="AMD135" s="38"/>
      <c r="AME135" s="38"/>
      <c r="AMF135" s="38"/>
      <c r="AMG135" s="38"/>
      <c r="AMH135" s="38"/>
      <c r="AMI135" s="38"/>
      <c r="AMJ135" s="38"/>
    </row>
    <row r="136" spans="1:1024" s="24" customFormat="1" ht="51.6" customHeight="1">
      <c r="A136" s="18">
        <v>132</v>
      </c>
      <c r="B136" s="21" t="s">
        <v>33</v>
      </c>
      <c r="C136" s="22" t="s">
        <v>340</v>
      </c>
      <c r="D136" s="22" t="s">
        <v>512</v>
      </c>
      <c r="E136" s="21">
        <v>24</v>
      </c>
      <c r="F136" s="21">
        <v>10</v>
      </c>
      <c r="G136" s="21">
        <v>13</v>
      </c>
      <c r="H136" s="21">
        <f t="shared" si="6"/>
        <v>23</v>
      </c>
      <c r="I136" s="19">
        <f>E136-H136</f>
        <v>1</v>
      </c>
      <c r="J136" s="21" t="s">
        <v>513</v>
      </c>
      <c r="K136" s="21" t="s">
        <v>514</v>
      </c>
      <c r="ALQ136" s="37"/>
      <c r="ALR136" s="38"/>
      <c r="ALS136" s="38"/>
      <c r="ALT136" s="38"/>
      <c r="ALU136" s="38"/>
      <c r="ALV136" s="38"/>
      <c r="ALW136" s="38"/>
      <c r="ALX136" s="38"/>
      <c r="ALY136" s="38"/>
      <c r="ALZ136" s="38"/>
      <c r="AMA136" s="38"/>
      <c r="AMB136" s="38"/>
      <c r="AMC136" s="38"/>
      <c r="AMD136" s="38"/>
      <c r="AME136" s="38"/>
      <c r="AMF136" s="38"/>
      <c r="AMG136" s="38"/>
      <c r="AMH136" s="38"/>
      <c r="AMI136" s="38"/>
      <c r="AMJ136" s="38"/>
    </row>
    <row r="137" spans="1:1024" s="24" customFormat="1" ht="51.6" customHeight="1">
      <c r="A137" s="18">
        <v>133</v>
      </c>
      <c r="B137" s="21" t="s">
        <v>33</v>
      </c>
      <c r="C137" s="22" t="s">
        <v>515</v>
      </c>
      <c r="D137" s="22" t="s">
        <v>516</v>
      </c>
      <c r="E137" s="21">
        <v>15</v>
      </c>
      <c r="F137" s="21">
        <v>3</v>
      </c>
      <c r="G137" s="21">
        <v>12</v>
      </c>
      <c r="H137" s="21">
        <f t="shared" si="6"/>
        <v>15</v>
      </c>
      <c r="I137" s="19" t="s">
        <v>15</v>
      </c>
      <c r="J137" s="21" t="s">
        <v>146</v>
      </c>
      <c r="K137" s="21" t="s">
        <v>517</v>
      </c>
      <c r="ALQ137" s="37"/>
      <c r="ALR137" s="38"/>
      <c r="ALS137" s="38"/>
      <c r="ALT137" s="38"/>
      <c r="ALU137" s="38"/>
      <c r="ALV137" s="38"/>
      <c r="ALW137" s="38"/>
      <c r="ALX137" s="38"/>
      <c r="ALY137" s="38"/>
      <c r="ALZ137" s="38"/>
      <c r="AMA137" s="38"/>
      <c r="AMB137" s="38"/>
      <c r="AMC137" s="38"/>
      <c r="AMD137" s="38"/>
      <c r="AME137" s="38"/>
      <c r="AMF137" s="38"/>
      <c r="AMG137" s="38"/>
      <c r="AMH137" s="38"/>
      <c r="AMI137" s="38"/>
      <c r="AMJ137" s="38"/>
    </row>
    <row r="138" spans="1:1024" s="24" customFormat="1" ht="51.6" customHeight="1">
      <c r="A138" s="18">
        <v>134</v>
      </c>
      <c r="B138" s="21" t="s">
        <v>33</v>
      </c>
      <c r="C138" s="22" t="s">
        <v>340</v>
      </c>
      <c r="D138" s="22" t="s">
        <v>518</v>
      </c>
      <c r="E138" s="21">
        <v>18</v>
      </c>
      <c r="F138" s="21">
        <v>8</v>
      </c>
      <c r="G138" s="21">
        <v>10</v>
      </c>
      <c r="H138" s="21">
        <f t="shared" si="6"/>
        <v>18</v>
      </c>
      <c r="I138" s="19" t="s">
        <v>15</v>
      </c>
      <c r="J138" s="21" t="s">
        <v>519</v>
      </c>
      <c r="K138" s="21" t="s">
        <v>520</v>
      </c>
      <c r="ALQ138" s="37"/>
      <c r="ALR138" s="38"/>
      <c r="ALS138" s="38"/>
      <c r="ALT138" s="38"/>
      <c r="ALU138" s="38"/>
      <c r="ALV138" s="38"/>
      <c r="ALW138" s="38"/>
      <c r="ALX138" s="38"/>
      <c r="ALY138" s="38"/>
      <c r="ALZ138" s="38"/>
      <c r="AMA138" s="38"/>
      <c r="AMB138" s="38"/>
      <c r="AMC138" s="38"/>
      <c r="AMD138" s="38"/>
      <c r="AME138" s="38"/>
      <c r="AMF138" s="38"/>
      <c r="AMG138" s="38"/>
      <c r="AMH138" s="38"/>
      <c r="AMI138" s="38"/>
      <c r="AMJ138" s="38"/>
    </row>
    <row r="139" spans="1:1024" s="24" customFormat="1" ht="51.6" customHeight="1">
      <c r="A139" s="18">
        <v>135</v>
      </c>
      <c r="B139" s="21" t="s">
        <v>33</v>
      </c>
      <c r="C139" s="22" t="s">
        <v>521</v>
      </c>
      <c r="D139" s="22" t="s">
        <v>522</v>
      </c>
      <c r="E139" s="21">
        <v>7</v>
      </c>
      <c r="F139" s="21">
        <v>4</v>
      </c>
      <c r="G139" s="21">
        <v>3</v>
      </c>
      <c r="H139" s="21">
        <f t="shared" si="6"/>
        <v>7</v>
      </c>
      <c r="I139" s="19" t="s">
        <v>15</v>
      </c>
      <c r="J139" s="21" t="s">
        <v>523</v>
      </c>
      <c r="K139" s="21" t="s">
        <v>524</v>
      </c>
      <c r="ALQ139" s="37"/>
      <c r="ALR139" s="38"/>
      <c r="ALS139" s="38"/>
      <c r="ALT139" s="38"/>
      <c r="ALU139" s="38"/>
      <c r="ALV139" s="38"/>
      <c r="ALW139" s="38"/>
      <c r="ALX139" s="38"/>
      <c r="ALY139" s="38"/>
      <c r="ALZ139" s="38"/>
      <c r="AMA139" s="38"/>
      <c r="AMB139" s="38"/>
      <c r="AMC139" s="38"/>
      <c r="AMD139" s="38"/>
      <c r="AME139" s="38"/>
      <c r="AMF139" s="38"/>
      <c r="AMG139" s="38"/>
      <c r="AMH139" s="38"/>
      <c r="AMI139" s="38"/>
      <c r="AMJ139" s="38"/>
    </row>
    <row r="140" spans="1:1024" s="24" customFormat="1" ht="51.6" customHeight="1">
      <c r="A140" s="18">
        <v>136</v>
      </c>
      <c r="B140" s="21" t="s">
        <v>33</v>
      </c>
      <c r="C140" s="22" t="s">
        <v>340</v>
      </c>
      <c r="D140" s="22" t="s">
        <v>525</v>
      </c>
      <c r="E140" s="21">
        <v>6</v>
      </c>
      <c r="F140" s="21">
        <v>3</v>
      </c>
      <c r="G140" s="21">
        <v>3</v>
      </c>
      <c r="H140" s="21">
        <f t="shared" si="6"/>
        <v>6</v>
      </c>
      <c r="I140" s="19" t="s">
        <v>15</v>
      </c>
      <c r="J140" s="21" t="s">
        <v>526</v>
      </c>
      <c r="K140" s="21" t="s">
        <v>527</v>
      </c>
      <c r="ALQ140" s="37"/>
      <c r="ALR140" s="38"/>
      <c r="ALS140" s="38"/>
      <c r="ALT140" s="38"/>
      <c r="ALU140" s="38"/>
      <c r="ALV140" s="38"/>
      <c r="ALW140" s="38"/>
      <c r="ALX140" s="38"/>
      <c r="ALY140" s="38"/>
      <c r="ALZ140" s="38"/>
      <c r="AMA140" s="38"/>
      <c r="AMB140" s="38"/>
      <c r="AMC140" s="38"/>
      <c r="AMD140" s="38"/>
      <c r="AME140" s="38"/>
      <c r="AMF140" s="38"/>
      <c r="AMG140" s="38"/>
      <c r="AMH140" s="38"/>
      <c r="AMI140" s="38"/>
      <c r="AMJ140" s="38"/>
    </row>
    <row r="141" spans="1:1024" s="24" customFormat="1" ht="51.6" customHeight="1">
      <c r="A141" s="18">
        <v>137</v>
      </c>
      <c r="B141" s="21" t="s">
        <v>34</v>
      </c>
      <c r="C141" s="22" t="s">
        <v>528</v>
      </c>
      <c r="D141" s="22" t="s">
        <v>529</v>
      </c>
      <c r="E141" s="21">
        <v>7</v>
      </c>
      <c r="F141" s="21">
        <v>4</v>
      </c>
      <c r="G141" s="21">
        <v>3</v>
      </c>
      <c r="H141" s="21">
        <f t="shared" si="6"/>
        <v>7</v>
      </c>
      <c r="I141" s="19" t="s">
        <v>15</v>
      </c>
      <c r="J141" s="21" t="s">
        <v>530</v>
      </c>
      <c r="K141" s="21" t="s">
        <v>531</v>
      </c>
      <c r="ALQ141" s="37"/>
      <c r="ALR141" s="38"/>
      <c r="ALS141" s="38"/>
      <c r="ALT141" s="38"/>
      <c r="ALU141" s="38"/>
      <c r="ALV141" s="38"/>
      <c r="ALW141" s="38"/>
      <c r="ALX141" s="38"/>
      <c r="ALY141" s="38"/>
      <c r="ALZ141" s="38"/>
      <c r="AMA141" s="38"/>
      <c r="AMB141" s="38"/>
      <c r="AMC141" s="38"/>
      <c r="AMD141" s="38"/>
      <c r="AME141" s="38"/>
      <c r="AMF141" s="38"/>
      <c r="AMG141" s="38"/>
      <c r="AMH141" s="38"/>
      <c r="AMI141" s="38"/>
      <c r="AMJ141" s="38"/>
    </row>
    <row r="142" spans="1:1024" s="24" customFormat="1" ht="51.6" customHeight="1">
      <c r="A142" s="18">
        <v>138</v>
      </c>
      <c r="B142" s="21" t="s">
        <v>34</v>
      </c>
      <c r="C142" s="22" t="s">
        <v>528</v>
      </c>
      <c r="D142" s="22" t="s">
        <v>532</v>
      </c>
      <c r="E142" s="21">
        <v>14</v>
      </c>
      <c r="F142" s="21">
        <v>8</v>
      </c>
      <c r="G142" s="21">
        <v>6</v>
      </c>
      <c r="H142" s="21">
        <f t="shared" si="6"/>
        <v>14</v>
      </c>
      <c r="I142" s="19" t="s">
        <v>15</v>
      </c>
      <c r="J142" s="21" t="s">
        <v>530</v>
      </c>
      <c r="K142" s="21" t="s">
        <v>533</v>
      </c>
      <c r="ALQ142" s="37"/>
      <c r="ALR142" s="38"/>
      <c r="ALS142" s="38"/>
      <c r="ALT142" s="38"/>
      <c r="ALU142" s="38"/>
      <c r="ALV142" s="38"/>
      <c r="ALW142" s="38"/>
      <c r="ALX142" s="38"/>
      <c r="ALY142" s="38"/>
      <c r="ALZ142" s="38"/>
      <c r="AMA142" s="38"/>
      <c r="AMB142" s="38"/>
      <c r="AMC142" s="38"/>
      <c r="AMD142" s="38"/>
      <c r="AME142" s="38"/>
      <c r="AMF142" s="38"/>
      <c r="AMG142" s="38"/>
      <c r="AMH142" s="38"/>
      <c r="AMI142" s="38"/>
      <c r="AMJ142" s="38"/>
    </row>
    <row r="143" spans="1:1024" s="24" customFormat="1" ht="69">
      <c r="A143" s="18">
        <v>139</v>
      </c>
      <c r="B143" s="21" t="s">
        <v>34</v>
      </c>
      <c r="C143" s="22" t="s">
        <v>534</v>
      </c>
      <c r="D143" s="22" t="s">
        <v>535</v>
      </c>
      <c r="E143" s="21">
        <v>7</v>
      </c>
      <c r="F143" s="21">
        <v>6</v>
      </c>
      <c r="G143" s="21">
        <v>1</v>
      </c>
      <c r="H143" s="21">
        <f t="shared" si="6"/>
        <v>7</v>
      </c>
      <c r="I143" s="19" t="s">
        <v>15</v>
      </c>
      <c r="J143" s="21" t="s">
        <v>536</v>
      </c>
      <c r="K143" s="21" t="s">
        <v>537</v>
      </c>
      <c r="ALQ143" s="37"/>
      <c r="ALR143" s="38"/>
      <c r="ALS143" s="38"/>
      <c r="ALT143" s="38"/>
      <c r="ALU143" s="38"/>
      <c r="ALV143" s="38"/>
      <c r="ALW143" s="38"/>
      <c r="ALX143" s="38"/>
      <c r="ALY143" s="38"/>
      <c r="ALZ143" s="38"/>
      <c r="AMA143" s="38"/>
      <c r="AMB143" s="38"/>
      <c r="AMC143" s="38"/>
      <c r="AMD143" s="38"/>
      <c r="AME143" s="38"/>
      <c r="AMF143" s="38"/>
      <c r="AMG143" s="38"/>
      <c r="AMH143" s="38"/>
      <c r="AMI143" s="38"/>
      <c r="AMJ143" s="38"/>
    </row>
    <row r="144" spans="1:1024" s="24" customFormat="1" ht="51.6" customHeight="1">
      <c r="A144" s="18">
        <v>140</v>
      </c>
      <c r="B144" s="21" t="s">
        <v>34</v>
      </c>
      <c r="C144" s="22" t="s">
        <v>538</v>
      </c>
      <c r="D144" s="22" t="s">
        <v>539</v>
      </c>
      <c r="E144" s="21">
        <v>7</v>
      </c>
      <c r="F144" s="21">
        <v>1</v>
      </c>
      <c r="G144" s="21">
        <v>4</v>
      </c>
      <c r="H144" s="21">
        <f t="shared" si="6"/>
        <v>5</v>
      </c>
      <c r="I144" s="19">
        <f>E144-H144</f>
        <v>2</v>
      </c>
      <c r="J144" s="21" t="s">
        <v>540</v>
      </c>
      <c r="K144" s="21" t="s">
        <v>541</v>
      </c>
      <c r="ALQ144" s="37"/>
      <c r="ALR144" s="38"/>
      <c r="ALS144" s="38"/>
      <c r="ALT144" s="38"/>
      <c r="ALU144" s="38"/>
      <c r="ALV144" s="38"/>
      <c r="ALW144" s="38"/>
      <c r="ALX144" s="38"/>
      <c r="ALY144" s="38"/>
      <c r="ALZ144" s="38"/>
      <c r="AMA144" s="38"/>
      <c r="AMB144" s="38"/>
      <c r="AMC144" s="38"/>
      <c r="AMD144" s="38"/>
      <c r="AME144" s="38"/>
      <c r="AMF144" s="38"/>
      <c r="AMG144" s="38"/>
      <c r="AMH144" s="38"/>
      <c r="AMI144" s="38"/>
      <c r="AMJ144" s="38"/>
    </row>
    <row r="145" spans="1:1024" s="24" customFormat="1" ht="51.6" customHeight="1">
      <c r="A145" s="18">
        <v>141</v>
      </c>
      <c r="B145" s="21" t="s">
        <v>35</v>
      </c>
      <c r="C145" s="22" t="s">
        <v>542</v>
      </c>
      <c r="D145" s="22" t="s">
        <v>543</v>
      </c>
      <c r="E145" s="21">
        <v>18</v>
      </c>
      <c r="F145" s="21">
        <v>9</v>
      </c>
      <c r="G145" s="21">
        <v>9</v>
      </c>
      <c r="H145" s="21">
        <f t="shared" si="6"/>
        <v>18</v>
      </c>
      <c r="I145" s="19" t="s">
        <v>15</v>
      </c>
      <c r="J145" s="21" t="s">
        <v>122</v>
      </c>
      <c r="K145" s="21" t="s">
        <v>544</v>
      </c>
      <c r="ALQ145" s="37"/>
      <c r="ALR145" s="38"/>
      <c r="ALS145" s="38"/>
      <c r="ALT145" s="38"/>
      <c r="ALU145" s="38"/>
      <c r="ALV145" s="38"/>
      <c r="ALW145" s="38"/>
      <c r="ALX145" s="38"/>
      <c r="ALY145" s="38"/>
      <c r="ALZ145" s="38"/>
      <c r="AMA145" s="38"/>
      <c r="AMB145" s="38"/>
      <c r="AMC145" s="38"/>
      <c r="AMD145" s="38"/>
      <c r="AME145" s="38"/>
      <c r="AMF145" s="38"/>
      <c r="AMG145" s="38"/>
      <c r="AMH145" s="38"/>
      <c r="AMI145" s="38"/>
      <c r="AMJ145" s="38"/>
    </row>
    <row r="146" spans="1:1024" s="24" customFormat="1" ht="51.6" customHeight="1">
      <c r="A146" s="18">
        <v>142</v>
      </c>
      <c r="B146" s="21" t="s">
        <v>35</v>
      </c>
      <c r="C146" s="22" t="s">
        <v>542</v>
      </c>
      <c r="D146" s="22" t="s">
        <v>545</v>
      </c>
      <c r="E146" s="21">
        <v>12</v>
      </c>
      <c r="F146" s="21">
        <v>8</v>
      </c>
      <c r="G146" s="21">
        <v>4</v>
      </c>
      <c r="H146" s="21">
        <f t="shared" si="6"/>
        <v>12</v>
      </c>
      <c r="I146" s="19" t="s">
        <v>15</v>
      </c>
      <c r="J146" s="21" t="s">
        <v>122</v>
      </c>
      <c r="K146" s="21" t="s">
        <v>544</v>
      </c>
      <c r="ALQ146" s="37"/>
      <c r="ALR146" s="38"/>
      <c r="ALS146" s="38"/>
      <c r="ALT146" s="38"/>
      <c r="ALU146" s="38"/>
      <c r="ALV146" s="38"/>
      <c r="ALW146" s="38"/>
      <c r="ALX146" s="38"/>
      <c r="ALY146" s="38"/>
      <c r="ALZ146" s="38"/>
      <c r="AMA146" s="38"/>
      <c r="AMB146" s="38"/>
      <c r="AMC146" s="38"/>
      <c r="AMD146" s="38"/>
      <c r="AME146" s="38"/>
      <c r="AMF146" s="38"/>
      <c r="AMG146" s="38"/>
      <c r="AMH146" s="38"/>
      <c r="AMI146" s="38"/>
      <c r="AMJ146" s="38"/>
    </row>
    <row r="147" spans="1:1024" s="24" customFormat="1" ht="51.6" customHeight="1">
      <c r="A147" s="18">
        <v>143</v>
      </c>
      <c r="B147" s="21" t="s">
        <v>35</v>
      </c>
      <c r="C147" s="22" t="s">
        <v>46</v>
      </c>
      <c r="D147" s="22" t="s">
        <v>546</v>
      </c>
      <c r="E147" s="21">
        <v>6</v>
      </c>
      <c r="F147" s="21">
        <v>3</v>
      </c>
      <c r="G147" s="21">
        <v>3</v>
      </c>
      <c r="H147" s="21">
        <f t="shared" si="6"/>
        <v>6</v>
      </c>
      <c r="I147" s="19" t="s">
        <v>15</v>
      </c>
      <c r="J147" s="21" t="s">
        <v>547</v>
      </c>
      <c r="K147" s="21" t="s">
        <v>548</v>
      </c>
      <c r="ALQ147" s="37"/>
      <c r="ALR147" s="38"/>
      <c r="ALS147" s="38"/>
      <c r="ALT147" s="38"/>
      <c r="ALU147" s="38"/>
      <c r="ALV147" s="38"/>
      <c r="ALW147" s="38"/>
      <c r="ALX147" s="38"/>
      <c r="ALY147" s="38"/>
      <c r="ALZ147" s="38"/>
      <c r="AMA147" s="38"/>
      <c r="AMB147" s="38"/>
      <c r="AMC147" s="38"/>
      <c r="AMD147" s="38"/>
      <c r="AME147" s="38"/>
      <c r="AMF147" s="38"/>
      <c r="AMG147" s="38"/>
      <c r="AMH147" s="38"/>
      <c r="AMI147" s="38"/>
      <c r="AMJ147" s="38"/>
    </row>
    <row r="148" spans="1:1024" s="24" customFormat="1" ht="51.6" customHeight="1">
      <c r="A148" s="18">
        <v>144</v>
      </c>
      <c r="B148" s="21" t="s">
        <v>36</v>
      </c>
      <c r="C148" s="22" t="s">
        <v>549</v>
      </c>
      <c r="D148" s="22" t="s">
        <v>550</v>
      </c>
      <c r="E148" s="21">
        <v>12</v>
      </c>
      <c r="F148" s="21">
        <v>8</v>
      </c>
      <c r="G148" s="21">
        <v>3</v>
      </c>
      <c r="H148" s="21">
        <f t="shared" si="6"/>
        <v>11</v>
      </c>
      <c r="I148" s="19">
        <f>E148-H148</f>
        <v>1</v>
      </c>
      <c r="J148" s="21" t="s">
        <v>551</v>
      </c>
      <c r="K148" s="21" t="s">
        <v>552</v>
      </c>
      <c r="ALQ148" s="37"/>
      <c r="ALR148" s="38"/>
      <c r="ALS148" s="38"/>
      <c r="ALT148" s="38"/>
      <c r="ALU148" s="38"/>
      <c r="ALV148" s="38"/>
      <c r="ALW148" s="38"/>
      <c r="ALX148" s="38"/>
      <c r="ALY148" s="38"/>
      <c r="ALZ148" s="38"/>
      <c r="AMA148" s="38"/>
      <c r="AMB148" s="38"/>
      <c r="AMC148" s="38"/>
      <c r="AMD148" s="38"/>
      <c r="AME148" s="38"/>
      <c r="AMF148" s="38"/>
      <c r="AMG148" s="38"/>
      <c r="AMH148" s="38"/>
      <c r="AMI148" s="38"/>
      <c r="AMJ148" s="38"/>
    </row>
    <row r="149" spans="1:1024" s="24" customFormat="1" ht="51.6" customHeight="1">
      <c r="A149" s="18">
        <v>145</v>
      </c>
      <c r="B149" s="21" t="s">
        <v>36</v>
      </c>
      <c r="C149" s="22" t="s">
        <v>553</v>
      </c>
      <c r="D149" s="22" t="s">
        <v>554</v>
      </c>
      <c r="E149" s="21">
        <v>6</v>
      </c>
      <c r="F149" s="21">
        <v>3</v>
      </c>
      <c r="G149" s="21">
        <v>2</v>
      </c>
      <c r="H149" s="21">
        <f t="shared" si="6"/>
        <v>5</v>
      </c>
      <c r="I149" s="19">
        <f>E149-H149</f>
        <v>1</v>
      </c>
      <c r="J149" s="21" t="s">
        <v>555</v>
      </c>
      <c r="K149" s="21" t="s">
        <v>556</v>
      </c>
      <c r="ALQ149" s="37"/>
      <c r="ALR149" s="38"/>
      <c r="ALS149" s="38"/>
      <c r="ALT149" s="38"/>
      <c r="ALU149" s="38"/>
      <c r="ALV149" s="38"/>
      <c r="ALW149" s="38"/>
      <c r="ALX149" s="38"/>
      <c r="ALY149" s="38"/>
      <c r="ALZ149" s="38"/>
      <c r="AMA149" s="38"/>
      <c r="AMB149" s="38"/>
      <c r="AMC149" s="38"/>
      <c r="AMD149" s="38"/>
      <c r="AME149" s="38"/>
      <c r="AMF149" s="38"/>
      <c r="AMG149" s="38"/>
      <c r="AMH149" s="38"/>
      <c r="AMI149" s="38"/>
      <c r="AMJ149" s="38"/>
    </row>
    <row r="150" spans="1:1024" ht="79.900000000000006" customHeight="1"/>
    <row r="151" spans="1:1024" ht="79.900000000000006" customHeight="1"/>
    <row r="152" spans="1:1024" ht="87.75" customHeight="1"/>
    <row r="153" spans="1:1024" ht="79.900000000000006" customHeight="1"/>
    <row r="154" spans="1:1024" ht="79.900000000000006" customHeight="1"/>
    <row r="155" spans="1:1024" ht="88.9" customHeight="1"/>
    <row r="156" spans="1:1024" ht="79.900000000000006" customHeight="1"/>
    <row r="157" spans="1:1024" ht="105" customHeight="1"/>
    <row r="158" spans="1:1024" ht="79.900000000000006" customHeight="1"/>
    <row r="159" spans="1:1024" ht="79.900000000000006" customHeight="1"/>
    <row r="160" spans="1:1024" ht="79.900000000000006" customHeight="1"/>
    <row r="161" ht="79.900000000000006" customHeight="1"/>
    <row r="162" ht="79.900000000000006" customHeight="1"/>
    <row r="163" ht="79.900000000000006" customHeight="1"/>
    <row r="164" ht="79.900000000000006" customHeight="1"/>
    <row r="165" ht="79.900000000000006" customHeight="1"/>
    <row r="166" ht="79.900000000000006" customHeight="1"/>
    <row r="167" ht="79.900000000000006" customHeight="1"/>
    <row r="168" ht="85.35" customHeight="1"/>
    <row r="169" ht="85.35" customHeight="1"/>
    <row r="170" ht="85.5" customHeight="1"/>
    <row r="171" ht="78" customHeight="1"/>
    <row r="172" ht="78" customHeight="1"/>
    <row r="173" ht="78" customHeight="1"/>
    <row r="174" ht="79.900000000000006" customHeight="1"/>
    <row r="175" ht="79.900000000000006" customHeight="1"/>
    <row r="176" ht="79.900000000000006" customHeight="1"/>
    <row r="177" ht="79.900000000000006" customHeight="1"/>
    <row r="178" ht="79.900000000000006" customHeight="1"/>
    <row r="179" ht="79.900000000000006" customHeight="1"/>
    <row r="180" ht="79.900000000000006" customHeight="1"/>
    <row r="181" ht="79.900000000000006" customHeight="1"/>
    <row r="182" ht="79.900000000000006" customHeight="1"/>
    <row r="183" ht="79.900000000000006" customHeight="1"/>
    <row r="184" ht="79.900000000000006" customHeight="1"/>
    <row r="185" ht="79.900000000000006" customHeight="1"/>
    <row r="186" ht="79.900000000000006" customHeight="1"/>
    <row r="187" ht="79.900000000000006" customHeight="1"/>
    <row r="188" ht="79.900000000000006" customHeight="1"/>
    <row r="189" ht="79.900000000000006" customHeight="1"/>
    <row r="190" ht="80.099999999999994" customHeight="1"/>
    <row r="191" ht="80.099999999999994" customHeight="1"/>
    <row r="192" ht="80.099999999999994" customHeight="1"/>
    <row r="193" ht="132" customHeight="1"/>
    <row r="194" ht="123.6" customHeight="1"/>
    <row r="195" ht="126" customHeight="1"/>
    <row r="196" ht="102" customHeight="1"/>
    <row r="197" ht="78" customHeight="1"/>
    <row r="198" ht="90.75" customHeight="1"/>
    <row r="199" ht="84.75" customHeight="1"/>
    <row r="200" ht="100.5" customHeight="1"/>
    <row r="201" ht="91.5" customHeight="1"/>
    <row r="202" ht="91.5" customHeight="1"/>
    <row r="203" ht="79.900000000000006" customHeight="1"/>
    <row r="204" ht="79.900000000000006" customHeight="1"/>
    <row r="205" ht="79.900000000000006" customHeight="1"/>
    <row r="208" ht="69.75" customHeight="1"/>
    <row r="209" ht="75" customHeight="1"/>
    <row r="210" ht="78.599999999999994" customHeight="1"/>
    <row r="211" ht="96" customHeight="1"/>
    <row r="212" ht="134.25" customHeight="1"/>
    <row r="213" ht="117.6" customHeight="1"/>
    <row r="214" ht="87.75" customHeight="1"/>
    <row r="215" ht="94.15" customHeight="1"/>
    <row r="216" ht="164.45" customHeight="1"/>
    <row r="217" ht="79.900000000000006" customHeight="1"/>
    <row r="218" ht="79.900000000000006" customHeight="1"/>
    <row r="219" ht="79.900000000000006" customHeight="1"/>
    <row r="220" ht="79.900000000000006" customHeight="1"/>
    <row r="221" ht="79.900000000000006" customHeight="1"/>
    <row r="222" ht="79.900000000000006" customHeight="1"/>
    <row r="223" ht="79.900000000000006" customHeight="1"/>
    <row r="224" ht="79.900000000000006" customHeight="1"/>
    <row r="225" ht="79.900000000000006" customHeight="1"/>
    <row r="226" ht="79.900000000000006" customHeight="1"/>
    <row r="227" ht="79.900000000000006" customHeight="1"/>
    <row r="228" ht="79.900000000000006" customHeight="1"/>
    <row r="229" ht="79.900000000000006" customHeight="1"/>
    <row r="230" ht="79.900000000000006" customHeight="1"/>
    <row r="231" ht="79.900000000000006" customHeight="1"/>
    <row r="232" ht="79.900000000000006" customHeight="1"/>
    <row r="233" ht="79.900000000000006" customHeight="1"/>
    <row r="234" ht="79.900000000000006" customHeight="1"/>
    <row r="235" ht="79.900000000000006" customHeight="1"/>
    <row r="236" ht="79.900000000000006" customHeight="1"/>
    <row r="237" ht="79.900000000000006" customHeight="1"/>
    <row r="238" ht="79.900000000000006" customHeight="1"/>
    <row r="239" ht="79.900000000000006" customHeight="1"/>
    <row r="240" ht="89.45" customHeight="1"/>
    <row r="241" ht="102.6" customHeight="1"/>
    <row r="242" ht="99.6" customHeight="1"/>
    <row r="243" ht="79.900000000000006" customHeight="1"/>
    <row r="244" ht="79.900000000000006" customHeight="1"/>
  </sheetData>
  <autoFilter ref="B1:B244"/>
  <mergeCells count="8">
    <mergeCell ref="A1:K1"/>
    <mergeCell ref="A2:A3"/>
    <mergeCell ref="B2:B3"/>
    <mergeCell ref="E2:E3"/>
    <mergeCell ref="F2:H2"/>
    <mergeCell ref="I2:I3"/>
    <mergeCell ref="J2:J3"/>
    <mergeCell ref="K2:K3"/>
  </mergeCells>
  <phoneticPr fontId="15" type="noConversion"/>
  <pageMargins left="0.70833333333333304" right="0.70833333333333304" top="0.31527777777777799" bottom="0.31527777777777799" header="0.31527777777777799" footer="0.31527777777777799"/>
  <pageSetup paperSize="77" scale="54"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68</TotalTime>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名冊缺額總數</vt:lpstr>
      <vt:lpstr>立案庇護工場名冊</vt:lpstr>
      <vt:lpstr>名冊缺額總數!Print_Area</vt:lpstr>
      <vt:lpstr>立案庇護工場名冊!Print_Titles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d7300031</dc:creator>
  <dc:description/>
  <cp:lastModifiedBy>林嘉隆</cp:lastModifiedBy>
  <cp:revision>18</cp:revision>
  <cp:lastPrinted>2019-10-23T07:20:04Z</cp:lastPrinted>
  <dcterms:created xsi:type="dcterms:W3CDTF">2007-11-20T01:00:58Z</dcterms:created>
  <dcterms:modified xsi:type="dcterms:W3CDTF">2019-10-23T07:20:23Z</dcterms:modified>
  <dc:language>zh-TW</dc:language>
</cp:coreProperties>
</file>